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filterPrivacy="1"/>
  <xr:revisionPtr revIDLastSave="0" documentId="8_{02F1509E-E761-4530-87A4-02726939059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Wynik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1" i="1" l="1"/>
  <c r="V81" i="1" s="1"/>
  <c r="U7" i="1" l="1"/>
  <c r="V7" i="1" s="1"/>
  <c r="U8" i="1"/>
  <c r="V8" i="1" s="1"/>
  <c r="U9" i="1"/>
  <c r="V9" i="1" s="1"/>
  <c r="U10" i="1"/>
  <c r="V10" i="1" s="1"/>
  <c r="U11" i="1"/>
  <c r="V11" i="1" s="1"/>
  <c r="U12" i="1"/>
  <c r="V12" i="1" s="1"/>
  <c r="U13" i="1"/>
  <c r="V13" i="1" s="1"/>
  <c r="U14" i="1"/>
  <c r="V14" i="1" s="1"/>
  <c r="U15" i="1"/>
  <c r="V15" i="1" s="1"/>
  <c r="U16" i="1"/>
  <c r="V16" i="1" s="1"/>
  <c r="U17" i="1"/>
  <c r="V17" i="1" s="1"/>
  <c r="U18" i="1"/>
  <c r="V18" i="1" s="1"/>
  <c r="U19" i="1"/>
  <c r="V19" i="1" s="1"/>
  <c r="U20" i="1"/>
  <c r="V20" i="1" s="1"/>
  <c r="U21" i="1"/>
  <c r="V21" i="1" s="1"/>
  <c r="U22" i="1"/>
  <c r="V22" i="1" s="1"/>
  <c r="U23" i="1"/>
  <c r="V23" i="1" s="1"/>
  <c r="U24" i="1"/>
  <c r="V24" i="1" s="1"/>
  <c r="U25" i="1"/>
  <c r="V25" i="1" s="1"/>
  <c r="U26" i="1"/>
  <c r="V26" i="1" s="1"/>
  <c r="U27" i="1"/>
  <c r="V27" i="1" s="1"/>
  <c r="U28" i="1"/>
  <c r="V28" i="1" s="1"/>
  <c r="U29" i="1"/>
  <c r="V29" i="1" s="1"/>
  <c r="U30" i="1"/>
  <c r="V30" i="1" s="1"/>
  <c r="U31" i="1"/>
  <c r="V31" i="1" s="1"/>
  <c r="U32" i="1"/>
  <c r="V32" i="1" s="1"/>
  <c r="U33" i="1"/>
  <c r="V33" i="1" s="1"/>
  <c r="U34" i="1"/>
  <c r="V34" i="1" s="1"/>
  <c r="U35" i="1"/>
  <c r="V35" i="1" s="1"/>
  <c r="U36" i="1"/>
  <c r="V36" i="1" s="1"/>
  <c r="U37" i="1"/>
  <c r="V37" i="1" s="1"/>
  <c r="U38" i="1"/>
  <c r="V38" i="1" s="1"/>
  <c r="U39" i="1"/>
  <c r="V39" i="1" s="1"/>
  <c r="U40" i="1"/>
  <c r="V40" i="1" s="1"/>
  <c r="U41" i="1"/>
  <c r="V41" i="1" s="1"/>
  <c r="U42" i="1"/>
  <c r="V42" i="1" s="1"/>
  <c r="U43" i="1"/>
  <c r="V43" i="1" s="1"/>
  <c r="U44" i="1"/>
  <c r="V44" i="1" s="1"/>
  <c r="U45" i="1"/>
  <c r="V45" i="1" s="1"/>
  <c r="U46" i="1"/>
  <c r="V46" i="1" s="1"/>
  <c r="U47" i="1"/>
  <c r="V47" i="1" s="1"/>
  <c r="U48" i="1"/>
  <c r="V48" i="1" s="1"/>
  <c r="U49" i="1"/>
  <c r="V49" i="1" s="1"/>
  <c r="U50" i="1"/>
  <c r="V50" i="1" s="1"/>
  <c r="U51" i="1"/>
  <c r="V51" i="1" s="1"/>
  <c r="U52" i="1"/>
  <c r="V52" i="1" s="1"/>
  <c r="U53" i="1"/>
  <c r="V53" i="1" s="1"/>
  <c r="U54" i="1"/>
  <c r="V54" i="1" s="1"/>
  <c r="U55" i="1"/>
  <c r="V55" i="1" s="1"/>
  <c r="U56" i="1"/>
  <c r="V56" i="1" s="1"/>
  <c r="U57" i="1"/>
  <c r="V57" i="1" s="1"/>
  <c r="U58" i="1"/>
  <c r="V58" i="1" s="1"/>
  <c r="U59" i="1"/>
  <c r="V59" i="1" s="1"/>
  <c r="U60" i="1"/>
  <c r="V60" i="1" s="1"/>
  <c r="U61" i="1"/>
  <c r="V61" i="1" s="1"/>
  <c r="U62" i="1"/>
  <c r="V62" i="1" s="1"/>
  <c r="U63" i="1"/>
  <c r="V63" i="1" s="1"/>
  <c r="U64" i="1"/>
  <c r="V64" i="1" s="1"/>
  <c r="U65" i="1"/>
  <c r="V65" i="1" s="1"/>
  <c r="U66" i="1"/>
  <c r="V66" i="1" s="1"/>
  <c r="U67" i="1"/>
  <c r="V67" i="1" s="1"/>
  <c r="U68" i="1"/>
  <c r="V68" i="1" s="1"/>
  <c r="U69" i="1"/>
  <c r="V69" i="1" s="1"/>
  <c r="U70" i="1"/>
  <c r="V70" i="1" s="1"/>
  <c r="U71" i="1"/>
  <c r="V71" i="1" s="1"/>
  <c r="U72" i="1"/>
  <c r="V72" i="1" s="1"/>
  <c r="U73" i="1"/>
  <c r="V73" i="1" s="1"/>
  <c r="U74" i="1"/>
  <c r="V74" i="1" s="1"/>
  <c r="U75" i="1"/>
  <c r="V75" i="1" s="1"/>
  <c r="U76" i="1"/>
  <c r="V76" i="1" s="1"/>
  <c r="U77" i="1"/>
  <c r="V77" i="1" s="1"/>
  <c r="U78" i="1"/>
  <c r="V78" i="1" s="1"/>
  <c r="U79" i="1"/>
  <c r="V79" i="1" s="1"/>
  <c r="U80" i="1"/>
  <c r="V80" i="1" s="1"/>
  <c r="U82" i="1"/>
  <c r="V82" i="1" s="1"/>
  <c r="U6" i="1"/>
  <c r="V6" i="1" s="1"/>
  <c r="S18" i="1" l="1"/>
  <c r="S16" i="1"/>
  <c r="R9" i="1"/>
</calcChain>
</file>

<file path=xl/sharedStrings.xml><?xml version="1.0" encoding="utf-8"?>
<sst xmlns="http://schemas.openxmlformats.org/spreadsheetml/2006/main" count="259" uniqueCount="95">
  <si>
    <t>Pekao Konserwatywny (Pekao FIO)</t>
  </si>
  <si>
    <t>Pekao Konserwatywny Plus (Pekao FIO)</t>
  </si>
  <si>
    <t>Pekao Spokojna Inwestycja (Pekao Funduszy Globalnych SFIO)</t>
  </si>
  <si>
    <t>Pekao Obligacji Plus (Pekao FIO)</t>
  </si>
  <si>
    <t>Pekao Obligacji - Dynamiczna Alokacja FIO</t>
  </si>
  <si>
    <t>Pekao Obligacji - Dynamiczna Alokacja 2 (Pekao FIO)</t>
  </si>
  <si>
    <t>Pekao Bazowy 15 Dywidendowy (Pekao FIO)</t>
  </si>
  <si>
    <t>Pekao Stabilnego Wzrostu (Pekao FIO)</t>
  </si>
  <si>
    <t>Pekao Zrównoważony (Pekao FIO)</t>
  </si>
  <si>
    <t>Pekao Akcji - Aktywna Selekcja (Pekao FIO)</t>
  </si>
  <si>
    <t>Pekao Dynamicznych Spółek (Pekao FIO)</t>
  </si>
  <si>
    <t>Pekao Akcji Amerykańskich (USD)</t>
  </si>
  <si>
    <t>Pekao Akcji Europejskich (EUR)</t>
  </si>
  <si>
    <t>Pekao Bazowy 15 Obligacji Wysokodochodowych</t>
  </si>
  <si>
    <t>Pekao Strategii Globalnej - konserwatywny</t>
  </si>
  <si>
    <t>Pekao Strategii Globalnej</t>
  </si>
  <si>
    <t>Pekao Akcji MiŚ Spółek Rynków Rozwiniętych</t>
  </si>
  <si>
    <t>Pekao Strategii Globalnej - dynamiczny</t>
  </si>
  <si>
    <t>Pekao Akcji Rynków Wschodzących</t>
  </si>
  <si>
    <t>Pekao Akcji Rynków Dalekiego Wschodu</t>
  </si>
  <si>
    <t>Pekao Dłużny Aktywny</t>
  </si>
  <si>
    <t>Pekao Dochodu i Wzrostu Rynku Chińskiego</t>
  </si>
  <si>
    <t>Benchmark</t>
  </si>
  <si>
    <t>Pekao Obligacji Europejskich (EUR)</t>
  </si>
  <si>
    <t>Pekao Zrównoważony Rynku Amerykańskiego (USD)</t>
  </si>
  <si>
    <t>1Y</t>
  </si>
  <si>
    <t>3Y</t>
  </si>
  <si>
    <t>5Y</t>
  </si>
  <si>
    <t>3M</t>
  </si>
  <si>
    <t>1M</t>
  </si>
  <si>
    <t>10Y</t>
  </si>
  <si>
    <t>YTD</t>
  </si>
  <si>
    <t>Stopy zwrotu subfunduszy, które nie posiadają benchmarku</t>
  </si>
  <si>
    <t>Pekao Konserwatywny (Pekao FIO) benchmark</t>
  </si>
  <si>
    <t>Pekao Konserwatywny Plus (Pekao FIO) benchmark</t>
  </si>
  <si>
    <t>Pekao Spokojna Inwestycja (Pekao Funduszy Globalnych SFIO) benchmark</t>
  </si>
  <si>
    <t>Pekao Obligacji Plus (Pekao FIO) benchmark</t>
  </si>
  <si>
    <t>Pekao Obligacji - Dynamiczna Alokacja FIO benchmark</t>
  </si>
  <si>
    <t>Pekao Obligacji - Dynamiczna Alokacja 2 (Pekao FIO) benchmark</t>
  </si>
  <si>
    <t>Pekao Bazowy 15 Dywidendowy (Pekao FIO) benchmark</t>
  </si>
  <si>
    <t>Pekao Stabilnego Wzrostu (Pekao FIO) benchmark</t>
  </si>
  <si>
    <t>Pekao Zrównoważony (Pekao FIO) benchmark</t>
  </si>
  <si>
    <t>Pekao Akcji - Aktywna Selekcja (Pekao FIO) benchmark</t>
  </si>
  <si>
    <t>Pekao Dynamicznych Spółek (Pekao FIO) benchmark</t>
  </si>
  <si>
    <t>Pekao Obligacji Europejskich (EUR) benchmark</t>
  </si>
  <si>
    <t>Pekao Akcji Amerykańskich (USD) benchmark</t>
  </si>
  <si>
    <t>Pekao Akcji Europejskich (EUR) benchmark</t>
  </si>
  <si>
    <t>Pekao Zrównoważony Rynku Amerykańskiego (USD) benchmark</t>
  </si>
  <si>
    <t>Pekao Bazowy 15 Obligacji Wysokodochodowych benchmark</t>
  </si>
  <si>
    <t>Pekao Strategii Globalnej - konserwatywny benchmark</t>
  </si>
  <si>
    <t>Pekao Strategii Globalnej benchmark</t>
  </si>
  <si>
    <t>Pekao Akcji MiŚ Spółek Rynków Rozwiniętych benchmark</t>
  </si>
  <si>
    <t>Pekao Strategii Globalnej - dynamiczny benchmark</t>
  </si>
  <si>
    <t>Pekao Akcji Rynków Wschodzących benchmark</t>
  </si>
  <si>
    <t>Pekao Akcji Rynków Dalekiego Wschodu benchmark</t>
  </si>
  <si>
    <t>Pekao Dłużny Aktywny benchmark</t>
  </si>
  <si>
    <t>Pekao Dochodu i Wzrostu Rynku Chińskiego benchmark</t>
  </si>
  <si>
    <t>Pekao Surowców i Energii</t>
  </si>
  <si>
    <t>Pekao Kompas</t>
  </si>
  <si>
    <t>Pekao Obligacji i Dochodu</t>
  </si>
  <si>
    <t>Pekao Alternatywny - Globalnego Dochodu</t>
  </si>
  <si>
    <t>Pekao Alternatywny - Absolutnej Stopy Zwrotu</t>
  </si>
  <si>
    <t>Pekao Dochodu USD</t>
  </si>
  <si>
    <t>Pekao Megatrendy</t>
  </si>
  <si>
    <t>Pekao PPK 2025</t>
  </si>
  <si>
    <t>Pekao PPK 2030</t>
  </si>
  <si>
    <t>Pekao PPK 2035</t>
  </si>
  <si>
    <t>Pekao PPK 2040</t>
  </si>
  <si>
    <t>Pekao PPK 2045</t>
  </si>
  <si>
    <t>Pekao PPK 2050</t>
  </si>
  <si>
    <t>Pekao PPK 2055</t>
  </si>
  <si>
    <t>Pekao PPK 2060</t>
  </si>
  <si>
    <t>Pekao PPK 2020 Spokojne Jutro</t>
  </si>
  <si>
    <t>Pekao Dochodu USD (USD)</t>
  </si>
  <si>
    <t>Pekao Obligacji Samorządowych</t>
  </si>
  <si>
    <t>Pekao Akcji Amerykańskich (PLN)</t>
  </si>
  <si>
    <t>Pekao Obligacji Europejskich Plus (PLN)</t>
  </si>
  <si>
    <t>Pekao Akcji Europejskich (PLN)</t>
  </si>
  <si>
    <t>Pekao Zrównoważony Rynku Amerykańskiego (PLN)</t>
  </si>
  <si>
    <t>Pekao Obligacji Dolarowych Plus (PLN)</t>
  </si>
  <si>
    <t>Pekao Obligacji Dolarowych Plus (USD)</t>
  </si>
  <si>
    <t>Pekao Obligacji Strategicznych (PLN)</t>
  </si>
  <si>
    <t>Fundusz</t>
  </si>
  <si>
    <t>Pekao Dłużny Aktywny ( 4 grudnia 2020 weszły w życie zmiany w zakresie polityki inwestycyjnej subfunduszu)</t>
  </si>
  <si>
    <t>Pekao Dochodu USD (PLN)</t>
  </si>
  <si>
    <t>Stopy zwrotu dla benchmarków funduszy i subfunduszy zarządzanych przez Pekao TFI S.A.</t>
  </si>
  <si>
    <t>Pekao Ekologiczny</t>
  </si>
  <si>
    <t>Pekao Ekologiczny benchmark</t>
  </si>
  <si>
    <t>Pekao PPK 2065</t>
  </si>
  <si>
    <t>Pekao Obligacji Strategicznych</t>
  </si>
  <si>
    <t>Pekao Akcji Amerykańskich</t>
  </si>
  <si>
    <t>Pekao Obligacji Europejskich Plus</t>
  </si>
  <si>
    <t>Pekao Akcji Europejskich</t>
  </si>
  <si>
    <t>Pekao Zrównoważony Rynku Amerykańskiego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</si>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</sst>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Courier New"/>
      <family val="3"/>
      <charset val="238"/>
    </font>
    <font>
      <sz val="16"/>
      <color rgb="FFD71920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0"/>
      <name val="Courier New"/>
      <family val="3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rgb="FFD71920"/>
      </patternFill>
    </fill>
    <fill>
      <patternFill patternType="solid">
        <fgColor rgb="FFD71920"/>
        <bgColor rgb="FFD71920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/>
      <diagonal/>
    </border>
    <border>
      <left/>
      <right/>
      <top/>
      <bottom style="thin">
        <color theme="5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14" fontId="2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14" fontId="4" fillId="0" borderId="0" xfId="0" applyNumberFormat="1" applyFont="1" applyFill="1" applyBorder="1"/>
    <xf numFmtId="0" fontId="3" fillId="0" borderId="1" xfId="0" applyFont="1" applyFill="1" applyBorder="1" applyAlignment="1">
      <alignment horizontal="left"/>
    </xf>
    <xf numFmtId="10" fontId="3" fillId="0" borderId="0" xfId="0" applyNumberFormat="1" applyFont="1" applyFill="1" applyBorder="1"/>
    <xf numFmtId="0" fontId="3" fillId="3" borderId="1" xfId="0" applyFont="1" applyFill="1" applyBorder="1" applyAlignment="1">
      <alignment horizontal="left"/>
    </xf>
    <xf numFmtId="0" fontId="6" fillId="0" borderId="0" xfId="0" applyFont="1" applyFill="1" applyBorder="1"/>
    <xf numFmtId="10" fontId="3" fillId="0" borderId="0" xfId="1" applyNumberFormat="1" applyFont="1" applyFill="1" applyBorder="1"/>
    <xf numFmtId="0" fontId="3" fillId="0" borderId="3" xfId="0" applyFont="1" applyFill="1" applyBorder="1" applyAlignment="1">
      <alignment horizontal="left"/>
    </xf>
    <xf numFmtId="0" fontId="5" fillId="2" borderId="2" xfId="0" applyFont="1" applyFill="1" applyBorder="1"/>
    <xf numFmtId="0" fontId="7" fillId="4" borderId="4" xfId="0" applyFont="1" applyFill="1" applyBorder="1" applyAlignment="1">
      <alignment vertical="top" wrapText="1"/>
    </xf>
    <xf numFmtId="0" fontId="8" fillId="5" borderId="4" xfId="0" applyFont="1" applyFill="1" applyBorder="1" applyAlignment="1">
      <alignment vertical="top" wrapText="1"/>
    </xf>
    <xf numFmtId="10" fontId="9" fillId="0" borderId="4" xfId="1" applyNumberFormat="1" applyFont="1" applyFill="1" applyBorder="1" applyAlignment="1">
      <alignment horizontal="center" vertical="center"/>
    </xf>
    <xf numFmtId="10" fontId="9" fillId="6" borderId="4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4" fontId="11" fillId="7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center" vertical="top" wrapText="1"/>
    </xf>
    <xf numFmtId="10" fontId="12" fillId="8" borderId="4" xfId="1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top" wrapText="1"/>
    </xf>
    <xf numFmtId="0" fontId="8" fillId="5" borderId="6" xfId="0" applyFont="1" applyFill="1" applyBorder="1" applyAlignment="1">
      <alignment horizontal="center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V83"/>
  <sheetViews>
    <sheetView tabSelected="1" zoomScaleNormal="100" workbookViewId="0">
      <pane ySplit="5" topLeftCell="A6" activePane="bottomLeft" state="frozen"/>
      <selection pane="bottomLeft" activeCell="F87" sqref="F87"/>
    </sheetView>
  </sheetViews>
  <sheetFormatPr defaultRowHeight="12.75" x14ac:dyDescent="0.2"/>
  <cols>
    <col min="1" max="2" width="57.140625" style="2" customWidth="1"/>
    <col min="3" max="3" width="65.85546875" style="2" hidden="1" customWidth="1"/>
    <col min="4" max="10" width="10.42578125" style="2" customWidth="1"/>
    <col min="11" max="11" width="17.140625" style="2" bestFit="1" customWidth="1"/>
    <col min="12" max="20" width="9.140625" style="2"/>
    <col min="21" max="21" width="57.7109375" style="2" bestFit="1" customWidth="1"/>
    <col min="22" max="22" width="5.5703125" style="2" bestFit="1" customWidth="1"/>
    <col min="23" max="16384" width="9.140625" style="2"/>
  </cols>
  <sheetData>
    <row r="1" spans="1:22" customFormat="1" ht="20.25" x14ac:dyDescent="0.25">
      <c r="A1" s="16" t="s">
        <v>85</v>
      </c>
      <c r="B1" s="16"/>
      <c r="D1" s="2"/>
      <c r="E1" s="2"/>
      <c r="F1" s="2"/>
      <c r="G1" s="2"/>
      <c r="H1" s="2"/>
      <c r="I1" s="2"/>
      <c r="J1" s="2"/>
      <c r="K1" s="17">
        <v>44834</v>
      </c>
    </row>
    <row r="2" spans="1:22" x14ac:dyDescent="0.2">
      <c r="D2" s="1">
        <v>44560</v>
      </c>
      <c r="E2" s="1">
        <v>44804</v>
      </c>
      <c r="F2" s="1">
        <v>44742</v>
      </c>
      <c r="G2" s="1">
        <v>44469</v>
      </c>
      <c r="H2" s="1">
        <v>43738</v>
      </c>
      <c r="I2" s="1">
        <v>43007</v>
      </c>
      <c r="J2" s="1">
        <v>41180</v>
      </c>
    </row>
    <row r="3" spans="1:22" x14ac:dyDescent="0.2">
      <c r="D3" s="1">
        <v>44834</v>
      </c>
      <c r="E3" s="1">
        <v>44834</v>
      </c>
      <c r="F3" s="1">
        <v>44834</v>
      </c>
      <c r="G3" s="1">
        <v>44834</v>
      </c>
      <c r="H3" s="1">
        <v>44834</v>
      </c>
      <c r="I3" s="1">
        <v>44834</v>
      </c>
      <c r="J3" s="1">
        <v>44834</v>
      </c>
    </row>
    <row r="4" spans="1:22" ht="13.5" thickBot="1" x14ac:dyDescent="0.25">
      <c r="D4" s="4"/>
      <c r="E4" s="3"/>
      <c r="F4" s="3"/>
      <c r="G4" s="3"/>
    </row>
    <row r="5" spans="1:22" ht="13.5" thickBot="1" x14ac:dyDescent="0.25">
      <c r="A5" s="12" t="s">
        <v>22</v>
      </c>
      <c r="B5" s="12"/>
      <c r="C5" s="11" t="s">
        <v>22</v>
      </c>
      <c r="D5" s="13" t="s">
        <v>31</v>
      </c>
      <c r="E5" s="13" t="s">
        <v>29</v>
      </c>
      <c r="F5" s="13" t="s">
        <v>28</v>
      </c>
      <c r="G5" s="13" t="s">
        <v>25</v>
      </c>
      <c r="H5" s="13" t="s">
        <v>26</v>
      </c>
      <c r="I5" s="13" t="s">
        <v>27</v>
      </c>
      <c r="J5" s="13" t="s">
        <v>30</v>
      </c>
    </row>
    <row r="6" spans="1:22" ht="15" x14ac:dyDescent="0.2">
      <c r="A6" s="20" t="s">
        <v>0</v>
      </c>
      <c r="B6" s="13" t="s">
        <v>22</v>
      </c>
      <c r="C6" s="7" t="s">
        <v>33</v>
      </c>
      <c r="D6" s="15">
        <v>3.1600000000000003E-2</v>
      </c>
      <c r="E6" s="15">
        <v>5.3E-3</v>
      </c>
      <c r="F6" s="15">
        <v>1.49E-2</v>
      </c>
      <c r="G6" s="15">
        <v>3.56E-2</v>
      </c>
      <c r="H6" s="15">
        <v>4.5400000000000003E-2</v>
      </c>
      <c r="I6" s="15">
        <v>7.9200000000000007E-2</v>
      </c>
      <c r="J6" s="15">
        <v>0.1983</v>
      </c>
      <c r="U6" s="8" t="str">
        <f>IF(RIGHT(C6,9)="benchmark","",INDEX(#REF!,MATCH(Wyniki!C6,#REF!,0)))</f>
        <v/>
      </c>
      <c r="V6" s="8" t="e">
        <f>MATCH(U6,#REF!,0)</f>
        <v>#REF!</v>
      </c>
    </row>
    <row r="7" spans="1:22" ht="15" x14ac:dyDescent="0.2">
      <c r="A7" s="21"/>
      <c r="B7" s="13" t="s">
        <v>82</v>
      </c>
      <c r="C7" s="10" t="s">
        <v>0</v>
      </c>
      <c r="D7" s="14">
        <v>3.44415687835955E-2</v>
      </c>
      <c r="E7" s="14">
        <v>1.4455044810639528E-3</v>
      </c>
      <c r="F7" s="14">
        <v>2.0173759387424495E-2</v>
      </c>
      <c r="G7" s="14">
        <v>1.7925359976491251E-2</v>
      </c>
      <c r="H7" s="14">
        <v>4.7580645161290347E-2</v>
      </c>
      <c r="I7" s="14">
        <v>8.702928870292892E-2</v>
      </c>
      <c r="J7" s="14">
        <v>0.2054286045702356</v>
      </c>
      <c r="U7" s="8" t="e">
        <f>IF(RIGHT(C7,9)="benchmark","",INDEX(#REF!,MATCH(Wyniki!C7,#REF!,0)))</f>
        <v>#REF!</v>
      </c>
      <c r="V7" s="8" t="e">
        <f>MATCH(U7,#REF!,0)</f>
        <v>#REF!</v>
      </c>
    </row>
    <row r="8" spans="1:22" ht="15" x14ac:dyDescent="0.2">
      <c r="A8" s="20" t="s">
        <v>1</v>
      </c>
      <c r="B8" s="13" t="s">
        <v>22</v>
      </c>
      <c r="C8" s="7" t="s">
        <v>34</v>
      </c>
      <c r="D8" s="15">
        <v>3.9469999999999998E-2</v>
      </c>
      <c r="E8" s="15">
        <v>6.0400000000000002E-3</v>
      </c>
      <c r="F8" s="15">
        <v>1.7999999999999999E-2</v>
      </c>
      <c r="G8" s="15">
        <v>4.4080000000000001E-2</v>
      </c>
      <c r="H8" s="15">
        <v>6.3670000000000004E-2</v>
      </c>
      <c r="I8" s="15">
        <v>0.10897</v>
      </c>
      <c r="J8" s="15" t="s">
        <v>94</v>
      </c>
      <c r="U8" s="8" t="str">
        <f>IF(RIGHT(C8,9)="benchmark","",INDEX(#REF!,MATCH(Wyniki!C8,#REF!,0)))</f>
        <v/>
      </c>
      <c r="V8" s="8" t="e">
        <f>MATCH(U8,#REF!,0)</f>
        <v>#REF!</v>
      </c>
    </row>
    <row r="9" spans="1:22" ht="15" x14ac:dyDescent="0.2">
      <c r="A9" s="21"/>
      <c r="B9" s="13" t="s">
        <v>82</v>
      </c>
      <c r="C9" s="5" t="s">
        <v>1</v>
      </c>
      <c r="D9" s="14">
        <v>3.3505154639175139E-2</v>
      </c>
      <c r="E9" s="14">
        <v>1.6652789342215257E-3</v>
      </c>
      <c r="F9" s="14">
        <v>2.1222410865874286E-2</v>
      </c>
      <c r="G9" s="14">
        <v>1.690617075232459E-2</v>
      </c>
      <c r="H9" s="14">
        <v>5.1573426573426673E-2</v>
      </c>
      <c r="I9" s="14">
        <v>0.10265811182401463</v>
      </c>
      <c r="J9" s="14" t="s">
        <v>94</v>
      </c>
      <c r="R9" s="14" t="str">
        <f>IFERROR(VLOOKUP(J$2,#REF!,$V8,FALSE)/VLOOKUP(#REF!,#REF!,$V8,FALSE)-1,"")</f>
        <v/>
      </c>
      <c r="U9" s="8" t="e">
        <f>IF(RIGHT(C9,9)="benchmark","",INDEX(#REF!,MATCH(Wyniki!C9,#REF!,0)))</f>
        <v>#REF!</v>
      </c>
      <c r="V9" s="8" t="e">
        <f>MATCH(U9,#REF!,0)</f>
        <v>#REF!</v>
      </c>
    </row>
    <row r="10" spans="1:22" ht="15" x14ac:dyDescent="0.2">
      <c r="A10" s="20" t="s">
        <v>2</v>
      </c>
      <c r="B10" s="13" t="s">
        <v>22</v>
      </c>
      <c r="C10" s="7" t="s">
        <v>35</v>
      </c>
      <c r="D10" s="15">
        <v>3.5540000000000002E-2</v>
      </c>
      <c r="E10" s="15">
        <v>5.5500000000000002E-3</v>
      </c>
      <c r="F10" s="15">
        <v>1.6590000000000001E-2</v>
      </c>
      <c r="G10" s="15">
        <v>3.8219999999999997E-2</v>
      </c>
      <c r="H10" s="15">
        <v>4.6330000000000003E-2</v>
      </c>
      <c r="I10" s="15">
        <v>7.7009999999999995E-2</v>
      </c>
      <c r="J10" s="15">
        <v>0.19133</v>
      </c>
      <c r="U10" s="8" t="str">
        <f>IF(RIGHT(C10,9)="benchmark","",INDEX(#REF!,MATCH(Wyniki!C10,#REF!,0)))</f>
        <v/>
      </c>
      <c r="V10" s="8" t="e">
        <f>MATCH(U10,#REF!,0)</f>
        <v>#REF!</v>
      </c>
    </row>
    <row r="11" spans="1:22" ht="15" x14ac:dyDescent="0.2">
      <c r="A11" s="21"/>
      <c r="B11" s="13" t="s">
        <v>82</v>
      </c>
      <c r="C11" s="5" t="s">
        <v>2</v>
      </c>
      <c r="D11" s="14">
        <v>3.2684824902723841E-2</v>
      </c>
      <c r="E11" s="14">
        <v>2.2658610271901747E-3</v>
      </c>
      <c r="F11" s="14">
        <v>1.8419033000767415E-2</v>
      </c>
      <c r="G11" s="14">
        <v>2.1555042340261732E-2</v>
      </c>
      <c r="H11" s="14">
        <v>4.4881889763779492E-2</v>
      </c>
      <c r="I11" s="14">
        <v>8.1499592502037421E-2</v>
      </c>
      <c r="J11" s="14">
        <v>0.1987353206865401</v>
      </c>
      <c r="U11" s="8" t="e">
        <f>IF(RIGHT(C11,9)="benchmark","",INDEX(#REF!,MATCH(Wyniki!C11,#REF!,0)))</f>
        <v>#REF!</v>
      </c>
      <c r="V11" s="8" t="e">
        <f>MATCH(U11,#REF!,0)</f>
        <v>#REF!</v>
      </c>
    </row>
    <row r="12" spans="1:22" ht="15" x14ac:dyDescent="0.2">
      <c r="A12" s="20" t="s">
        <v>3</v>
      </c>
      <c r="B12" s="13" t="s">
        <v>22</v>
      </c>
      <c r="C12" s="7" t="s">
        <v>36</v>
      </c>
      <c r="D12" s="15">
        <v>-5.3100000000000001E-2</v>
      </c>
      <c r="E12" s="15">
        <v>-1.6400000000000001E-2</v>
      </c>
      <c r="F12" s="15">
        <v>9.7999999999999997E-3</v>
      </c>
      <c r="G12" s="15">
        <v>-0.1046</v>
      </c>
      <c r="H12" s="15">
        <v>-7.5399999999999995E-2</v>
      </c>
      <c r="I12" s="15">
        <v>1E-3</v>
      </c>
      <c r="J12" s="15">
        <v>0.20649999999999999</v>
      </c>
      <c r="U12" s="8" t="str">
        <f>IF(RIGHT(C12,9)="benchmark","",INDEX(#REF!,MATCH(Wyniki!C12,#REF!,0)))</f>
        <v/>
      </c>
      <c r="V12" s="8" t="e">
        <f>MATCH(U12,#REF!,0)</f>
        <v>#REF!</v>
      </c>
    </row>
    <row r="13" spans="1:22" ht="15" x14ac:dyDescent="0.2">
      <c r="A13" s="21"/>
      <c r="B13" s="13" t="s">
        <v>82</v>
      </c>
      <c r="C13" s="5" t="s">
        <v>3</v>
      </c>
      <c r="D13" s="14">
        <v>-5.0898706534520444E-2</v>
      </c>
      <c r="E13" s="14">
        <v>-1.3272790778903198E-2</v>
      </c>
      <c r="F13" s="14">
        <v>1.2907852276801801E-2</v>
      </c>
      <c r="G13" s="14">
        <v>-0.10360145962240208</v>
      </c>
      <c r="H13" s="14">
        <v>-7.8002610966057428E-2</v>
      </c>
      <c r="I13" s="14">
        <v>-1.4993026499302675E-2</v>
      </c>
      <c r="J13" s="14">
        <v>0.11154829824906565</v>
      </c>
      <c r="U13" s="8" t="e">
        <f>IF(RIGHT(C13,9)="benchmark","",INDEX(#REF!,MATCH(Wyniki!C13,#REF!,0)))</f>
        <v>#REF!</v>
      </c>
      <c r="V13" s="8" t="e">
        <f>MATCH(U13,#REF!,0)</f>
        <v>#REF!</v>
      </c>
    </row>
    <row r="14" spans="1:22" ht="15" x14ac:dyDescent="0.2">
      <c r="A14" s="20" t="s">
        <v>4</v>
      </c>
      <c r="B14" s="13" t="s">
        <v>22</v>
      </c>
      <c r="C14" s="7" t="s">
        <v>37</v>
      </c>
      <c r="D14" s="15">
        <v>-5.3100000000000001E-2</v>
      </c>
      <c r="E14" s="15">
        <v>-1.6400000000000001E-2</v>
      </c>
      <c r="F14" s="15">
        <v>9.7999999999999997E-3</v>
      </c>
      <c r="G14" s="15">
        <v>-0.1046</v>
      </c>
      <c r="H14" s="15">
        <v>-7.5399999999999995E-2</v>
      </c>
      <c r="I14" s="15">
        <v>1E-3</v>
      </c>
      <c r="J14" s="15">
        <v>0.20649999999999999</v>
      </c>
      <c r="U14" s="8" t="str">
        <f>IF(RIGHT(C14,9)="benchmark","",INDEX(#REF!,MATCH(Wyniki!C14,#REF!,0)))</f>
        <v/>
      </c>
      <c r="V14" s="8" t="e">
        <f>MATCH(U14,#REF!,0)</f>
        <v>#REF!</v>
      </c>
    </row>
    <row r="15" spans="1:22" ht="15" x14ac:dyDescent="0.2">
      <c r="A15" s="21"/>
      <c r="B15" s="13" t="s">
        <v>82</v>
      </c>
      <c r="C15" s="5" t="s">
        <v>4</v>
      </c>
      <c r="D15" s="14">
        <v>-4.5088676671214079E-2</v>
      </c>
      <c r="E15" s="14">
        <v>-1.4779365191076033E-2</v>
      </c>
      <c r="F15" s="14">
        <v>1.280567211691519E-2</v>
      </c>
      <c r="G15" s="14">
        <v>-9.532118392141653E-2</v>
      </c>
      <c r="H15" s="14">
        <v>-6.7355096602265019E-2</v>
      </c>
      <c r="I15" s="14">
        <v>7.6297415964874382E-3</v>
      </c>
      <c r="J15" s="14">
        <v>0.18334742180896035</v>
      </c>
      <c r="U15" s="8" t="e">
        <f>IF(RIGHT(C15,9)="benchmark","",INDEX(#REF!,MATCH(Wyniki!C15,#REF!,0)))</f>
        <v>#REF!</v>
      </c>
      <c r="V15" s="8" t="e">
        <f>MATCH(U15,#REF!,0)</f>
        <v>#REF!</v>
      </c>
    </row>
    <row r="16" spans="1:22" ht="15" x14ac:dyDescent="0.2">
      <c r="A16" s="20" t="s">
        <v>5</v>
      </c>
      <c r="B16" s="13" t="s">
        <v>22</v>
      </c>
      <c r="C16" s="7" t="s">
        <v>38</v>
      </c>
      <c r="D16" s="15">
        <v>-5.3100000000000001E-2</v>
      </c>
      <c r="E16" s="15">
        <v>-1.6400000000000001E-2</v>
      </c>
      <c r="F16" s="15">
        <v>9.7999999999999997E-3</v>
      </c>
      <c r="G16" s="15">
        <v>-0.1046</v>
      </c>
      <c r="H16" s="15">
        <v>-7.5399999999999995E-2</v>
      </c>
      <c r="I16" s="15">
        <v>1E-3</v>
      </c>
      <c r="J16" s="15">
        <v>0.20649999999999999</v>
      </c>
      <c r="S16" s="14" t="str">
        <f>IFERROR(VLOOKUP(J$2,#REF!,$V16,FALSE)/VLOOKUP(#REF!,#REF!,$V16,FALSE)-1,"")</f>
        <v/>
      </c>
      <c r="U16" s="8" t="str">
        <f>IF(RIGHT(C16,9)="benchmark","",INDEX(#REF!,MATCH(Wyniki!C16,#REF!,0)))</f>
        <v/>
      </c>
      <c r="V16" s="8" t="e">
        <f>MATCH(U16,#REF!,0)</f>
        <v>#REF!</v>
      </c>
    </row>
    <row r="17" spans="1:22" ht="15" x14ac:dyDescent="0.2">
      <c r="A17" s="21"/>
      <c r="B17" s="13" t="s">
        <v>82</v>
      </c>
      <c r="C17" s="5" t="s">
        <v>5</v>
      </c>
      <c r="D17" s="14">
        <v>-5.0914876690533073E-2</v>
      </c>
      <c r="E17" s="14">
        <v>-1.8914473684210509E-2</v>
      </c>
      <c r="F17" s="14">
        <v>1.187446988973706E-2</v>
      </c>
      <c r="G17" s="14">
        <v>-0.10233258088788555</v>
      </c>
      <c r="H17" s="14">
        <v>-7.5910147172734366E-2</v>
      </c>
      <c r="I17" s="14">
        <v>-5.833333333333357E-3</v>
      </c>
      <c r="J17" s="14">
        <v>0.18001978239366978</v>
      </c>
      <c r="U17" s="8" t="e">
        <f>IF(RIGHT(C17,9)="benchmark","",INDEX(#REF!,MATCH(Wyniki!C17,#REF!,0)))</f>
        <v>#REF!</v>
      </c>
      <c r="V17" s="8" t="e">
        <f>MATCH(U17,#REF!,0)</f>
        <v>#REF!</v>
      </c>
    </row>
    <row r="18" spans="1:22" ht="15" x14ac:dyDescent="0.2">
      <c r="A18" s="20" t="s">
        <v>6</v>
      </c>
      <c r="B18" s="13" t="s">
        <v>22</v>
      </c>
      <c r="C18" s="7" t="s">
        <v>39</v>
      </c>
      <c r="D18" s="15">
        <v>-5.7700000000000001E-2</v>
      </c>
      <c r="E18" s="15">
        <v>-1.6E-2</v>
      </c>
      <c r="F18" s="15">
        <v>-4.1999999999999997E-3</v>
      </c>
      <c r="G18" s="15">
        <v>-9.2200000000000004E-2</v>
      </c>
      <c r="H18" s="15">
        <v>-7.5399999999999995E-2</v>
      </c>
      <c r="I18" s="15">
        <v>-7.3400000000000007E-2</v>
      </c>
      <c r="J18" s="15">
        <v>0.13150000000000001</v>
      </c>
      <c r="S18" s="14" t="str">
        <f>IFERROR(VLOOKUP(J$2,#REF!,$V18,FALSE)/VLOOKUP(#REF!,#REF!,$V18,FALSE)-1,"")</f>
        <v/>
      </c>
      <c r="U18" s="8" t="str">
        <f>IF(RIGHT(C18,9)="benchmark","",INDEX(#REF!,MATCH(Wyniki!C18,#REF!,0)))</f>
        <v/>
      </c>
      <c r="V18" s="8" t="e">
        <f>MATCH(U18,#REF!,0)</f>
        <v>#REF!</v>
      </c>
    </row>
    <row r="19" spans="1:22" ht="15" x14ac:dyDescent="0.2">
      <c r="A19" s="21"/>
      <c r="B19" s="13" t="s">
        <v>82</v>
      </c>
      <c r="C19" s="5" t="s">
        <v>6</v>
      </c>
      <c r="D19" s="14">
        <v>-5.8109280138768482E-2</v>
      </c>
      <c r="E19" s="14">
        <v>-1.9855595667870096E-2</v>
      </c>
      <c r="F19" s="14">
        <v>-1.8382352941177516E-3</v>
      </c>
      <c r="G19" s="14">
        <v>-9.1973244147157351E-2</v>
      </c>
      <c r="H19" s="14">
        <v>-8.73949579831933E-2</v>
      </c>
      <c r="I19" s="14">
        <v>-0.11201962387571551</v>
      </c>
      <c r="J19" s="14">
        <v>5.0290135396518387E-2</v>
      </c>
      <c r="U19" s="8" t="e">
        <f>IF(RIGHT(C19,9)="benchmark","",INDEX(#REF!,MATCH(Wyniki!C19,#REF!,0)))</f>
        <v>#REF!</v>
      </c>
      <c r="V19" s="8" t="e">
        <f>MATCH(U19,#REF!,0)</f>
        <v>#REF!</v>
      </c>
    </row>
    <row r="20" spans="1:22" ht="15" x14ac:dyDescent="0.2">
      <c r="A20" s="20" t="s">
        <v>7</v>
      </c>
      <c r="B20" s="13" t="s">
        <v>22</v>
      </c>
      <c r="C20" s="7" t="s">
        <v>40</v>
      </c>
      <c r="D20" s="15">
        <v>-0.13239999999999999</v>
      </c>
      <c r="E20" s="15">
        <v>-3.8100000000000002E-2</v>
      </c>
      <c r="F20" s="15">
        <v>-2.5899999999999999E-2</v>
      </c>
      <c r="G20" s="15">
        <v>-0.1588</v>
      </c>
      <c r="H20" s="15">
        <v>-8.8700000000000001E-2</v>
      </c>
      <c r="I20" s="15">
        <v>-6.54E-2</v>
      </c>
      <c r="J20" s="15">
        <v>0.20780000000000001</v>
      </c>
      <c r="U20" s="8" t="str">
        <f>IF(RIGHT(C20,9)="benchmark","",INDEX(#REF!,MATCH(Wyniki!C20,#REF!,0)))</f>
        <v/>
      </c>
      <c r="V20" s="8" t="e">
        <f>MATCH(U20,#REF!,0)</f>
        <v>#REF!</v>
      </c>
    </row>
    <row r="21" spans="1:22" ht="15" x14ac:dyDescent="0.2">
      <c r="A21" s="21"/>
      <c r="B21" s="13" t="s">
        <v>82</v>
      </c>
      <c r="C21" s="5" t="s">
        <v>7</v>
      </c>
      <c r="D21" s="14">
        <v>-0.15249335261463826</v>
      </c>
      <c r="E21" s="14">
        <v>-3.377120672233147E-2</v>
      </c>
      <c r="F21" s="14">
        <v>-2.9642685467072494E-2</v>
      </c>
      <c r="G21" s="14">
        <v>-0.18642246204827373</v>
      </c>
      <c r="H21" s="14">
        <v>-8.2470582293823425E-2</v>
      </c>
      <c r="I21" s="14">
        <v>-0.10783736004714195</v>
      </c>
      <c r="J21" s="14">
        <v>-1.1856847601435905E-2</v>
      </c>
      <c r="U21" s="8" t="e">
        <f>IF(RIGHT(C21,9)="benchmark","",INDEX(#REF!,MATCH(Wyniki!C21,#REF!,0)))</f>
        <v>#REF!</v>
      </c>
      <c r="V21" s="8" t="e">
        <f>MATCH(U21,#REF!,0)</f>
        <v>#REF!</v>
      </c>
    </row>
    <row r="22" spans="1:22" ht="15" x14ac:dyDescent="0.2">
      <c r="A22" s="20" t="s">
        <v>8</v>
      </c>
      <c r="B22" s="13" t="s">
        <v>22</v>
      </c>
      <c r="C22" s="7" t="s">
        <v>41</v>
      </c>
      <c r="D22" s="15">
        <v>-0.1951</v>
      </c>
      <c r="E22" s="15">
        <v>-5.6099999999999997E-2</v>
      </c>
      <c r="F22" s="15">
        <v>-5.5100000000000003E-2</v>
      </c>
      <c r="G22" s="15">
        <v>-0.20319999999999999</v>
      </c>
      <c r="H22" s="15">
        <v>-0.1057</v>
      </c>
      <c r="I22" s="15">
        <v>-0.12559999999999999</v>
      </c>
      <c r="J22" s="15">
        <v>0.18970000000000001</v>
      </c>
      <c r="U22" s="8" t="str">
        <f>IF(RIGHT(C22,9)="benchmark","",INDEX(#REF!,MATCH(Wyniki!C22,#REF!,0)))</f>
        <v/>
      </c>
      <c r="V22" s="8" t="e">
        <f>MATCH(U22,#REF!,0)</f>
        <v>#REF!</v>
      </c>
    </row>
    <row r="23" spans="1:22" ht="15" x14ac:dyDescent="0.2">
      <c r="A23" s="21"/>
      <c r="B23" s="13" t="s">
        <v>82</v>
      </c>
      <c r="C23" s="5" t="s">
        <v>8</v>
      </c>
      <c r="D23" s="14">
        <v>-0.19190620272314673</v>
      </c>
      <c r="E23" s="14">
        <v>-4.6586345381526062E-2</v>
      </c>
      <c r="F23" s="14">
        <v>-5.250554323725054E-2</v>
      </c>
      <c r="G23" s="14">
        <v>-0.20477891916033952</v>
      </c>
      <c r="H23" s="14">
        <v>-9.6880547806239004E-2</v>
      </c>
      <c r="I23" s="14">
        <v>-0.16119660804020097</v>
      </c>
      <c r="J23" s="14">
        <v>-5.5521174078330793E-2</v>
      </c>
      <c r="U23" s="8" t="e">
        <f>IF(RIGHT(C23,9)="benchmark","",INDEX(#REF!,MATCH(Wyniki!C23,#REF!,0)))</f>
        <v>#REF!</v>
      </c>
      <c r="V23" s="8" t="e">
        <f>MATCH(U23,#REF!,0)</f>
        <v>#REF!</v>
      </c>
    </row>
    <row r="24" spans="1:22" ht="15" x14ac:dyDescent="0.2">
      <c r="A24" s="20" t="s">
        <v>9</v>
      </c>
      <c r="B24" s="13" t="s">
        <v>22</v>
      </c>
      <c r="C24" s="7" t="s">
        <v>42</v>
      </c>
      <c r="D24" s="15">
        <v>-0.3044</v>
      </c>
      <c r="E24" s="15">
        <v>-7.4899999999999994E-2</v>
      </c>
      <c r="F24" s="15">
        <v>-0.12659999999999999</v>
      </c>
      <c r="G24" s="15">
        <v>-0.31330000000000002</v>
      </c>
      <c r="H24" s="15">
        <v>-0.16950000000000001</v>
      </c>
      <c r="I24" s="15">
        <v>-0.24759999999999999</v>
      </c>
      <c r="J24" s="15">
        <v>8.8700000000000001E-2</v>
      </c>
      <c r="U24" s="8" t="str">
        <f>IF(RIGHT(C24,9)="benchmark","",INDEX(#REF!,MATCH(Wyniki!C24,#REF!,0)))</f>
        <v/>
      </c>
      <c r="V24" s="8" t="e">
        <f>MATCH(U24,#REF!,0)</f>
        <v>#REF!</v>
      </c>
    </row>
    <row r="25" spans="1:22" ht="15" x14ac:dyDescent="0.2">
      <c r="A25" s="21"/>
      <c r="B25" s="13" t="s">
        <v>82</v>
      </c>
      <c r="C25" s="5" t="s">
        <v>9</v>
      </c>
      <c r="D25" s="14">
        <v>-0.33107274969173861</v>
      </c>
      <c r="E25" s="14">
        <v>-7.026563838903177E-2</v>
      </c>
      <c r="F25" s="14">
        <v>-0.1084634346754314</v>
      </c>
      <c r="G25" s="14">
        <v>-0.33517156862745101</v>
      </c>
      <c r="H25" s="14">
        <v>0.10376398779247209</v>
      </c>
      <c r="I25" s="14">
        <v>-5.5700609225413422E-2</v>
      </c>
      <c r="J25" s="14">
        <v>0.17424242424242409</v>
      </c>
      <c r="U25" s="8" t="e">
        <f>IF(RIGHT(C25,9)="benchmark","",INDEX(#REF!,MATCH(Wyniki!C25,#REF!,0)))</f>
        <v>#REF!</v>
      </c>
      <c r="V25" s="8" t="e">
        <f>MATCH(U25,#REF!,0)</f>
        <v>#REF!</v>
      </c>
    </row>
    <row r="26" spans="1:22" ht="15" x14ac:dyDescent="0.2">
      <c r="A26" s="20" t="s">
        <v>10</v>
      </c>
      <c r="B26" s="13" t="s">
        <v>22</v>
      </c>
      <c r="C26" s="7" t="s">
        <v>43</v>
      </c>
      <c r="D26" s="15">
        <v>-0.22919999999999999</v>
      </c>
      <c r="E26" s="15">
        <v>-6.4799999999999996E-2</v>
      </c>
      <c r="F26" s="15">
        <v>-8.3099999999999993E-2</v>
      </c>
      <c r="G26" s="15">
        <v>-0.23799999999999999</v>
      </c>
      <c r="H26" s="15">
        <v>0.1835</v>
      </c>
      <c r="I26" s="15">
        <v>-4.2900000000000001E-2</v>
      </c>
      <c r="J26" s="15">
        <v>0.46960000000000002</v>
      </c>
      <c r="U26" s="8" t="str">
        <f>IF(RIGHT(C26,9)="benchmark","",INDEX(#REF!,MATCH(Wyniki!C26,#REF!,0)))</f>
        <v/>
      </c>
      <c r="V26" s="8" t="e">
        <f>MATCH(U26,#REF!,0)</f>
        <v>#REF!</v>
      </c>
    </row>
    <row r="27" spans="1:22" ht="15" x14ac:dyDescent="0.2">
      <c r="A27" s="21"/>
      <c r="B27" s="13" t="s">
        <v>82</v>
      </c>
      <c r="C27" s="5" t="s">
        <v>10</v>
      </c>
      <c r="D27" s="14">
        <v>-0.26920315865039479</v>
      </c>
      <c r="E27" s="14">
        <v>-4.6370023419203821E-2</v>
      </c>
      <c r="F27" s="14">
        <v>-4.9042503503035961E-2</v>
      </c>
      <c r="G27" s="14">
        <v>-0.28711484593837533</v>
      </c>
      <c r="H27" s="14">
        <v>0.21989215098861581</v>
      </c>
      <c r="I27" s="14">
        <v>-5.1258154706430581E-2</v>
      </c>
      <c r="J27" s="14">
        <v>0.63665594855305474</v>
      </c>
      <c r="U27" s="8" t="e">
        <f>IF(RIGHT(C27,9)="benchmark","",INDEX(#REF!,MATCH(Wyniki!C27,#REF!,0)))</f>
        <v>#REF!</v>
      </c>
      <c r="V27" s="8" t="e">
        <f>MATCH(U27,#REF!,0)</f>
        <v>#REF!</v>
      </c>
    </row>
    <row r="28" spans="1:22" ht="15" x14ac:dyDescent="0.2">
      <c r="A28" s="20" t="s">
        <v>23</v>
      </c>
      <c r="B28" s="13" t="s">
        <v>22</v>
      </c>
      <c r="C28" s="7" t="s">
        <v>44</v>
      </c>
      <c r="D28" s="15">
        <v>-0.14499999999999999</v>
      </c>
      <c r="E28" s="15">
        <v>-3.3300000000000003E-2</v>
      </c>
      <c r="F28" s="15">
        <v>-3.1300000000000001E-2</v>
      </c>
      <c r="G28" s="15">
        <v>-0.15040000000000001</v>
      </c>
      <c r="H28" s="15">
        <v>-0.13639999999999999</v>
      </c>
      <c r="I28" s="15">
        <v>-8.5800000000000001E-2</v>
      </c>
      <c r="J28" s="15">
        <v>9.5500000000000002E-2</v>
      </c>
      <c r="U28" s="8" t="str">
        <f>IF(RIGHT(C28,9)="benchmark","",INDEX(#REF!,MATCH(Wyniki!C28,#REF!,0)))</f>
        <v/>
      </c>
      <c r="V28" s="8" t="e">
        <f>MATCH(U28,#REF!,0)</f>
        <v>#REF!</v>
      </c>
    </row>
    <row r="29" spans="1:22" ht="15" x14ac:dyDescent="0.2">
      <c r="A29" s="21"/>
      <c r="B29" s="13" t="s">
        <v>82</v>
      </c>
      <c r="C29" s="5" t="s">
        <v>23</v>
      </c>
      <c r="D29" s="14">
        <v>-0.16779170684667299</v>
      </c>
      <c r="E29" s="14">
        <v>-4.1111111111110987E-2</v>
      </c>
      <c r="F29" s="14">
        <v>-2.924634420697414E-2</v>
      </c>
      <c r="G29" s="14">
        <v>-0.1757402101241643</v>
      </c>
      <c r="H29" s="14">
        <v>-0.17098943323727178</v>
      </c>
      <c r="I29" s="14">
        <v>-0.17809523809523797</v>
      </c>
      <c r="J29" s="14">
        <v>-0.1352705410821643</v>
      </c>
      <c r="U29" s="8" t="e">
        <f>IF(RIGHT(C29,9)="benchmark","",INDEX(#REF!,MATCH(Wyniki!C29,#REF!,0)))</f>
        <v>#REF!</v>
      </c>
      <c r="V29" s="8" t="e">
        <f>MATCH(U29,#REF!,0)</f>
        <v>#REF!</v>
      </c>
    </row>
    <row r="30" spans="1:22" ht="15" x14ac:dyDescent="0.2">
      <c r="A30" s="20" t="s">
        <v>11</v>
      </c>
      <c r="B30" s="13" t="s">
        <v>22</v>
      </c>
      <c r="C30" s="7" t="s">
        <v>45</v>
      </c>
      <c r="D30" s="15">
        <v>-0.23930000000000001</v>
      </c>
      <c r="E30" s="15">
        <v>-8.8700000000000001E-2</v>
      </c>
      <c r="F30" s="15">
        <v>-4.2900000000000001E-2</v>
      </c>
      <c r="G30" s="15">
        <v>-0.17080000000000001</v>
      </c>
      <c r="H30" s="15">
        <v>0.2311</v>
      </c>
      <c r="I30" s="15">
        <v>0.45019999999999999</v>
      </c>
      <c r="J30" s="15">
        <v>1.623</v>
      </c>
      <c r="U30" s="8" t="str">
        <f>IF(RIGHT(C30,9)="benchmark","",INDEX(#REF!,MATCH(Wyniki!C30,#REF!,0)))</f>
        <v/>
      </c>
      <c r="V30" s="8" t="e">
        <f>MATCH(U30,#REF!,0)</f>
        <v>#REF!</v>
      </c>
    </row>
    <row r="31" spans="1:22" ht="15" x14ac:dyDescent="0.2">
      <c r="A31" s="21"/>
      <c r="B31" s="13" t="s">
        <v>82</v>
      </c>
      <c r="C31" s="5" t="s">
        <v>11</v>
      </c>
      <c r="D31" s="14">
        <v>-0.24907749077490771</v>
      </c>
      <c r="E31" s="14">
        <v>-7.9879427279577975E-2</v>
      </c>
      <c r="F31" s="14">
        <v>-2.1634615384615308E-2</v>
      </c>
      <c r="G31" s="14">
        <v>-0.20731443410517203</v>
      </c>
      <c r="H31" s="14">
        <v>0.17141029740965785</v>
      </c>
      <c r="I31" s="14">
        <v>0.20533070088845018</v>
      </c>
      <c r="J31" s="14">
        <v>0.76021143680922654</v>
      </c>
      <c r="U31" s="8" t="e">
        <f>IF(RIGHT(C31,9)="benchmark","",INDEX(#REF!,MATCH(Wyniki!C31,#REF!,0)))</f>
        <v>#REF!</v>
      </c>
      <c r="V31" s="8" t="e">
        <f>MATCH(U31,#REF!,0)</f>
        <v>#REF!</v>
      </c>
    </row>
    <row r="32" spans="1:22" ht="15" x14ac:dyDescent="0.2">
      <c r="A32" s="20" t="s">
        <v>12</v>
      </c>
      <c r="B32" s="13" t="s">
        <v>22</v>
      </c>
      <c r="C32" s="7" t="s">
        <v>46</v>
      </c>
      <c r="D32" s="15">
        <v>-0.18329999999999999</v>
      </c>
      <c r="E32" s="15">
        <v>-6.5000000000000002E-2</v>
      </c>
      <c r="F32" s="15">
        <v>-4.4499999999999998E-2</v>
      </c>
      <c r="G32" s="15">
        <v>-0.12559999999999999</v>
      </c>
      <c r="H32" s="15">
        <v>5.0900000000000001E-2</v>
      </c>
      <c r="I32" s="15">
        <v>9.0200000000000002E-2</v>
      </c>
      <c r="J32" s="15">
        <v>0.75770000000000004</v>
      </c>
      <c r="U32" s="8" t="str">
        <f>IF(RIGHT(C32,9)="benchmark","",INDEX(#REF!,MATCH(Wyniki!C32,#REF!,0)))</f>
        <v/>
      </c>
      <c r="V32" s="8" t="e">
        <f>MATCH(U32,#REF!,0)</f>
        <v>#REF!</v>
      </c>
    </row>
    <row r="33" spans="1:22" ht="15" x14ac:dyDescent="0.2">
      <c r="A33" s="21"/>
      <c r="B33" s="13" t="s">
        <v>82</v>
      </c>
      <c r="C33" s="5" t="s">
        <v>12</v>
      </c>
      <c r="D33" s="14">
        <v>-0.21318373071528751</v>
      </c>
      <c r="E33" s="14">
        <v>-6.9651741293532354E-2</v>
      </c>
      <c r="F33" s="14">
        <v>-4.4293015332197538E-2</v>
      </c>
      <c r="G33" s="14">
        <v>-0.15828957239309827</v>
      </c>
      <c r="H33" s="14">
        <v>-2.9411764705882359E-2</v>
      </c>
      <c r="I33" s="14">
        <v>-7.5782537067545341E-2</v>
      </c>
      <c r="J33" s="14">
        <v>0.34050179211469556</v>
      </c>
      <c r="U33" s="8" t="e">
        <f>IF(RIGHT(C33,9)="benchmark","",INDEX(#REF!,MATCH(Wyniki!C33,#REF!,0)))</f>
        <v>#REF!</v>
      </c>
      <c r="V33" s="8" t="e">
        <f>MATCH(U33,#REF!,0)</f>
        <v>#REF!</v>
      </c>
    </row>
    <row r="34" spans="1:22" ht="15" x14ac:dyDescent="0.2">
      <c r="A34" s="20" t="s">
        <v>24</v>
      </c>
      <c r="B34" s="13" t="s">
        <v>22</v>
      </c>
      <c r="C34" s="7" t="s">
        <v>47</v>
      </c>
      <c r="D34" s="15">
        <v>-0.20749999999999999</v>
      </c>
      <c r="E34" s="15">
        <v>-7.17E-2</v>
      </c>
      <c r="F34" s="15">
        <v>-4.3200000000000002E-2</v>
      </c>
      <c r="G34" s="15">
        <v>-0.16270000000000001</v>
      </c>
      <c r="H34" s="15">
        <v>6.0100000000000001E-2</v>
      </c>
      <c r="I34" s="15">
        <v>0.20669999999999999</v>
      </c>
      <c r="J34" s="15">
        <v>0.80349999999999999</v>
      </c>
      <c r="U34" s="8" t="str">
        <f>IF(RIGHT(C34,9)="benchmark","",INDEX(#REF!,MATCH(Wyniki!C34,#REF!,0)))</f>
        <v/>
      </c>
      <c r="V34" s="8" t="e">
        <f>MATCH(U34,#REF!,0)</f>
        <v>#REF!</v>
      </c>
    </row>
    <row r="35" spans="1:22" ht="15" x14ac:dyDescent="0.2">
      <c r="A35" s="21"/>
      <c r="B35" s="13" t="s">
        <v>82</v>
      </c>
      <c r="C35" s="5" t="s">
        <v>24</v>
      </c>
      <c r="D35" s="14">
        <v>-0.22128556375131725</v>
      </c>
      <c r="E35" s="14">
        <v>-7.1608040201005085E-2</v>
      </c>
      <c r="F35" s="14">
        <v>-4.0259740259740329E-2</v>
      </c>
      <c r="G35" s="14">
        <v>-0.1865712713263622</v>
      </c>
      <c r="H35" s="14">
        <v>-1.2032085561497374E-2</v>
      </c>
      <c r="I35" s="14">
        <v>1.5807560137456989E-2</v>
      </c>
      <c r="J35" s="14">
        <v>0.29762949956101825</v>
      </c>
      <c r="U35" s="8" t="e">
        <f>IF(RIGHT(C35,9)="benchmark","",INDEX(#REF!,MATCH(Wyniki!C35,#REF!,0)))</f>
        <v>#REF!</v>
      </c>
      <c r="V35" s="8" t="e">
        <f>MATCH(U35,#REF!,0)</f>
        <v>#REF!</v>
      </c>
    </row>
    <row r="36" spans="1:22" ht="15" x14ac:dyDescent="0.2">
      <c r="A36" s="20" t="s">
        <v>13</v>
      </c>
      <c r="B36" s="13" t="s">
        <v>22</v>
      </c>
      <c r="C36" s="7" t="s">
        <v>48</v>
      </c>
      <c r="D36" s="15">
        <v>-4.7899999999999998E-2</v>
      </c>
      <c r="E36" s="15">
        <v>-1.0500000000000001E-2</v>
      </c>
      <c r="F36" s="15">
        <v>8.6999999999999994E-3</v>
      </c>
      <c r="G36" s="15">
        <v>-8.1500000000000003E-2</v>
      </c>
      <c r="H36" s="15" t="s">
        <v>94</v>
      </c>
      <c r="I36" s="15" t="s">
        <v>94</v>
      </c>
      <c r="J36" s="15" t="s">
        <v>94</v>
      </c>
      <c r="U36" s="8" t="str">
        <f>IF(RIGHT(C36,9)="benchmark","",INDEX(#REF!,MATCH(Wyniki!C36,#REF!,0)))</f>
        <v/>
      </c>
      <c r="V36" s="8" t="e">
        <f>MATCH(U36,#REF!,0)</f>
        <v>#REF!</v>
      </c>
    </row>
    <row r="37" spans="1:22" ht="15" x14ac:dyDescent="0.2">
      <c r="A37" s="21"/>
      <c r="B37" s="13" t="s">
        <v>82</v>
      </c>
      <c r="C37" s="5" t="s">
        <v>13</v>
      </c>
      <c r="D37" s="14">
        <v>-5.6260968308041726E-2</v>
      </c>
      <c r="E37" s="14">
        <v>-1.3488723427214855E-2</v>
      </c>
      <c r="F37" s="14">
        <v>5.1676745464541707E-3</v>
      </c>
      <c r="G37" s="14">
        <v>-0.10037394213737461</v>
      </c>
      <c r="H37" s="14" t="s">
        <v>94</v>
      </c>
      <c r="I37" s="14" t="s">
        <v>94</v>
      </c>
      <c r="J37" s="14" t="s">
        <v>94</v>
      </c>
      <c r="U37" s="8" t="e">
        <f>IF(RIGHT(C37,9)="benchmark","",INDEX(#REF!,MATCH(Wyniki!C37,#REF!,0)))</f>
        <v>#REF!</v>
      </c>
      <c r="V37" s="8" t="e">
        <f>MATCH(U37,#REF!,0)</f>
        <v>#REF!</v>
      </c>
    </row>
    <row r="38" spans="1:22" ht="15" x14ac:dyDescent="0.2">
      <c r="A38" s="20" t="s">
        <v>14</v>
      </c>
      <c r="B38" s="13" t="s">
        <v>22</v>
      </c>
      <c r="C38" s="7" t="s">
        <v>49</v>
      </c>
      <c r="D38" s="15">
        <v>-0.15820000000000001</v>
      </c>
      <c r="E38" s="15">
        <v>-4.7600000000000003E-2</v>
      </c>
      <c r="F38" s="15">
        <v>-3.6400000000000002E-2</v>
      </c>
      <c r="G38" s="15">
        <v>-0.13919999999999999</v>
      </c>
      <c r="H38" s="15">
        <v>-2.8000000000000001E-2</v>
      </c>
      <c r="I38" s="15">
        <v>7.6600000000000001E-2</v>
      </c>
      <c r="J38" s="15" t="s">
        <v>94</v>
      </c>
      <c r="U38" s="8" t="str">
        <f>IF(RIGHT(C38,9)="benchmark","",INDEX(#REF!,MATCH(Wyniki!C38,#REF!,0)))</f>
        <v/>
      </c>
      <c r="V38" s="8" t="e">
        <f>MATCH(U38,#REF!,0)</f>
        <v>#REF!</v>
      </c>
    </row>
    <row r="39" spans="1:22" ht="15" x14ac:dyDescent="0.2">
      <c r="A39" s="21"/>
      <c r="B39" s="13" t="s">
        <v>82</v>
      </c>
      <c r="C39" s="5" t="s">
        <v>14</v>
      </c>
      <c r="D39" s="14">
        <v>-0.1508172362555722</v>
      </c>
      <c r="E39" s="14">
        <v>-4.7499999999999987E-2</v>
      </c>
      <c r="F39" s="14">
        <v>-2.3076923076922995E-2</v>
      </c>
      <c r="G39" s="14">
        <v>-0.13409090909090904</v>
      </c>
      <c r="H39" s="14">
        <v>-4.9875311720698257E-2</v>
      </c>
      <c r="I39" s="14">
        <v>3.9090909090909065E-2</v>
      </c>
      <c r="J39" s="14" t="s">
        <v>94</v>
      </c>
      <c r="U39" s="8" t="e">
        <f>IF(RIGHT(C39,9)="benchmark","",INDEX(#REF!,MATCH(Wyniki!C39,#REF!,0)))</f>
        <v>#REF!</v>
      </c>
      <c r="V39" s="8" t="e">
        <f>MATCH(U39,#REF!,0)</f>
        <v>#REF!</v>
      </c>
    </row>
    <row r="40" spans="1:22" ht="15" x14ac:dyDescent="0.2">
      <c r="A40" s="20" t="s">
        <v>15</v>
      </c>
      <c r="B40" s="13" t="s">
        <v>22</v>
      </c>
      <c r="C40" s="7" t="s">
        <v>50</v>
      </c>
      <c r="D40" s="15">
        <v>-0.17030000000000001</v>
      </c>
      <c r="E40" s="15">
        <v>-5.6599999999999998E-2</v>
      </c>
      <c r="F40" s="15">
        <v>-3.8100000000000002E-2</v>
      </c>
      <c r="G40" s="15">
        <v>-0.13689999999999999</v>
      </c>
      <c r="H40" s="15">
        <v>4.0599999999999997E-2</v>
      </c>
      <c r="I40" s="15">
        <v>0.1658</v>
      </c>
      <c r="J40" s="15">
        <v>0.66190000000000004</v>
      </c>
      <c r="U40" s="8" t="str">
        <f>IF(RIGHT(C40,9)="benchmark","",INDEX(#REF!,MATCH(Wyniki!C40,#REF!,0)))</f>
        <v/>
      </c>
      <c r="V40" s="8" t="e">
        <f>MATCH(U40,#REF!,0)</f>
        <v>#REF!</v>
      </c>
    </row>
    <row r="41" spans="1:22" ht="15" x14ac:dyDescent="0.2">
      <c r="A41" s="21"/>
      <c r="B41" s="13" t="s">
        <v>82</v>
      </c>
      <c r="C41" s="5" t="s">
        <v>15</v>
      </c>
      <c r="D41" s="14">
        <v>-0.17023857662757791</v>
      </c>
      <c r="E41" s="14">
        <v>-5.6551724137931081E-2</v>
      </c>
      <c r="F41" s="14">
        <v>-2.6565464895635604E-2</v>
      </c>
      <c r="G41" s="14">
        <v>-0.14034352744030165</v>
      </c>
      <c r="H41" s="14">
        <v>-9.6525096525096332E-3</v>
      </c>
      <c r="I41" s="14">
        <v>7.4345549738219718E-2</v>
      </c>
      <c r="J41" s="14">
        <v>0.39686861810755625</v>
      </c>
      <c r="U41" s="8" t="e">
        <f>IF(RIGHT(C41,9)="benchmark","",INDEX(#REF!,MATCH(Wyniki!C41,#REF!,0)))</f>
        <v>#REF!</v>
      </c>
      <c r="V41" s="8" t="e">
        <f>MATCH(U41,#REF!,0)</f>
        <v>#REF!</v>
      </c>
    </row>
    <row r="42" spans="1:22" ht="15" x14ac:dyDescent="0.2">
      <c r="A42" s="20" t="s">
        <v>16</v>
      </c>
      <c r="B42" s="13" t="s">
        <v>22</v>
      </c>
      <c r="C42" s="7" t="s">
        <v>51</v>
      </c>
      <c r="D42" s="15">
        <v>-0.2064</v>
      </c>
      <c r="E42" s="15">
        <v>-8.0299999999999996E-2</v>
      </c>
      <c r="F42" s="15">
        <v>-3.3099999999999997E-2</v>
      </c>
      <c r="G42" s="15">
        <v>-0.1729</v>
      </c>
      <c r="H42" s="15">
        <v>0.1421</v>
      </c>
      <c r="I42" s="15">
        <v>0.1983</v>
      </c>
      <c r="J42" s="15">
        <v>1.3285</v>
      </c>
      <c r="U42" s="8" t="str">
        <f>IF(RIGHT(C42,9)="benchmark","",INDEX(#REF!,MATCH(Wyniki!C42,#REF!,0)))</f>
        <v/>
      </c>
      <c r="V42" s="8" t="e">
        <f>MATCH(U42,#REF!,0)</f>
        <v>#REF!</v>
      </c>
    </row>
    <row r="43" spans="1:22" ht="15" x14ac:dyDescent="0.2">
      <c r="A43" s="21"/>
      <c r="B43" s="13" t="s">
        <v>82</v>
      </c>
      <c r="C43" s="5" t="s">
        <v>16</v>
      </c>
      <c r="D43" s="14">
        <v>-0.23177570093457944</v>
      </c>
      <c r="E43" s="14">
        <v>-7.7786088257292385E-2</v>
      </c>
      <c r="F43" s="14">
        <v>-2.9897718332022039E-2</v>
      </c>
      <c r="G43" s="14">
        <v>-0.20297349709114421</v>
      </c>
      <c r="H43" s="14">
        <v>3.5264483627204024E-2</v>
      </c>
      <c r="I43" s="14">
        <v>-8.8424437299035041E-3</v>
      </c>
      <c r="J43" s="14">
        <v>0.62236842105263168</v>
      </c>
      <c r="U43" s="8" t="e">
        <f>IF(RIGHT(C43,9)="benchmark","",INDEX(#REF!,MATCH(Wyniki!C43,#REF!,0)))</f>
        <v>#REF!</v>
      </c>
      <c r="V43" s="8" t="e">
        <f>MATCH(U43,#REF!,0)</f>
        <v>#REF!</v>
      </c>
    </row>
    <row r="44" spans="1:22" ht="15" x14ac:dyDescent="0.2">
      <c r="A44" s="20" t="s">
        <v>17</v>
      </c>
      <c r="B44" s="13" t="s">
        <v>22</v>
      </c>
      <c r="C44" s="7" t="s">
        <v>52</v>
      </c>
      <c r="D44" s="15">
        <v>-0.2009</v>
      </c>
      <c r="E44" s="15">
        <v>-7.7799999999999994E-2</v>
      </c>
      <c r="F44" s="15">
        <v>-4.5100000000000001E-2</v>
      </c>
      <c r="G44" s="15">
        <v>-0.14910000000000001</v>
      </c>
      <c r="H44" s="15">
        <v>0.15279999999999999</v>
      </c>
      <c r="I44" s="15">
        <v>0.29820000000000002</v>
      </c>
      <c r="J44" s="15" t="s">
        <v>94</v>
      </c>
      <c r="U44" s="8" t="str">
        <f>IF(RIGHT(C44,9)="benchmark","",INDEX(#REF!,MATCH(Wyniki!C44,#REF!,0)))</f>
        <v/>
      </c>
      <c r="V44" s="8" t="e">
        <f>MATCH(U44,#REF!,0)</f>
        <v>#REF!</v>
      </c>
    </row>
    <row r="45" spans="1:22" ht="15" x14ac:dyDescent="0.2">
      <c r="A45" s="21"/>
      <c r="B45" s="13" t="s">
        <v>82</v>
      </c>
      <c r="C45" s="5" t="s">
        <v>17</v>
      </c>
      <c r="D45" s="14">
        <v>-0.21883468834688347</v>
      </c>
      <c r="E45" s="14">
        <v>-7.9073482428115072E-2</v>
      </c>
      <c r="F45" s="14">
        <v>-4.1562759767248547E-2</v>
      </c>
      <c r="G45" s="14">
        <v>-0.172883787661406</v>
      </c>
      <c r="H45" s="14">
        <v>5.4894784995425328E-2</v>
      </c>
      <c r="I45" s="14">
        <v>0.10865384615384599</v>
      </c>
      <c r="J45" s="14" t="s">
        <v>94</v>
      </c>
      <c r="U45" s="8" t="e">
        <f>IF(RIGHT(C45,9)="benchmark","",INDEX(#REF!,MATCH(Wyniki!C45,#REF!,0)))</f>
        <v>#REF!</v>
      </c>
      <c r="V45" s="8" t="e">
        <f>MATCH(U45,#REF!,0)</f>
        <v>#REF!</v>
      </c>
    </row>
    <row r="46" spans="1:22" ht="15" x14ac:dyDescent="0.2">
      <c r="A46" s="20" t="s">
        <v>18</v>
      </c>
      <c r="B46" s="13" t="s">
        <v>22</v>
      </c>
      <c r="C46" s="7" t="s">
        <v>53</v>
      </c>
      <c r="D46" s="15">
        <v>-0.23949999999999999</v>
      </c>
      <c r="E46" s="15">
        <v>-0.1056</v>
      </c>
      <c r="F46" s="15">
        <v>-0.1031</v>
      </c>
      <c r="G46" s="15">
        <v>-0.25330000000000003</v>
      </c>
      <c r="H46" s="15">
        <v>-4.6100000000000002E-2</v>
      </c>
      <c r="I46" s="15">
        <v>-4.8099999999999997E-2</v>
      </c>
      <c r="J46" s="15">
        <v>9.6600000000000005E-2</v>
      </c>
      <c r="U46" s="8" t="str">
        <f>IF(RIGHT(C46,9)="benchmark","",INDEX(#REF!,MATCH(Wyniki!C46,#REF!,0)))</f>
        <v/>
      </c>
      <c r="V46" s="8" t="e">
        <f>MATCH(U46,#REF!,0)</f>
        <v>#REF!</v>
      </c>
    </row>
    <row r="47" spans="1:22" ht="15" x14ac:dyDescent="0.2">
      <c r="A47" s="21"/>
      <c r="B47" s="13" t="s">
        <v>82</v>
      </c>
      <c r="C47" s="5" t="s">
        <v>18</v>
      </c>
      <c r="D47" s="14">
        <v>-0.28205128205128205</v>
      </c>
      <c r="E47" s="14">
        <v>-0.10256410256410264</v>
      </c>
      <c r="F47" s="14">
        <v>-0.10685805422647532</v>
      </c>
      <c r="G47" s="14">
        <v>-0.30087390761548072</v>
      </c>
      <c r="H47" s="14">
        <v>-0.17525773195876293</v>
      </c>
      <c r="I47" s="14">
        <v>-0.28020565552699239</v>
      </c>
      <c r="J47" s="14">
        <v>-0.26315789473684215</v>
      </c>
      <c r="U47" s="8" t="e">
        <f>IF(RIGHT(C47,9)="benchmark","",INDEX(#REF!,MATCH(Wyniki!C47,#REF!,0)))</f>
        <v>#REF!</v>
      </c>
      <c r="V47" s="8" t="e">
        <f>MATCH(U47,#REF!,0)</f>
        <v>#REF!</v>
      </c>
    </row>
    <row r="48" spans="1:22" ht="15" x14ac:dyDescent="0.2">
      <c r="A48" s="20" t="s">
        <v>19</v>
      </c>
      <c r="B48" s="13" t="s">
        <v>22</v>
      </c>
      <c r="C48" s="7" t="s">
        <v>54</v>
      </c>
      <c r="D48" s="15">
        <v>-0.25040000000000001</v>
      </c>
      <c r="E48" s="15">
        <v>-0.1208</v>
      </c>
      <c r="F48" s="15">
        <v>-0.1547</v>
      </c>
      <c r="G48" s="15">
        <v>-0.27879999999999999</v>
      </c>
      <c r="H48" s="15">
        <v>-8.8400000000000006E-2</v>
      </c>
      <c r="I48" s="15">
        <v>-0.109</v>
      </c>
      <c r="J48" s="15">
        <v>0.35780000000000001</v>
      </c>
      <c r="U48" s="8" t="str">
        <f>IF(RIGHT(C48,9)="benchmark","",INDEX(#REF!,MATCH(Wyniki!C48,#REF!,0)))</f>
        <v/>
      </c>
      <c r="V48" s="8" t="e">
        <f>MATCH(U48,#REF!,0)</f>
        <v>#REF!</v>
      </c>
    </row>
    <row r="49" spans="1:22" ht="15" x14ac:dyDescent="0.2">
      <c r="A49" s="21"/>
      <c r="B49" s="13" t="s">
        <v>82</v>
      </c>
      <c r="C49" s="5" t="s">
        <v>19</v>
      </c>
      <c r="D49" s="14">
        <v>-0.30659025787965621</v>
      </c>
      <c r="E49" s="14">
        <v>-0.12318840579710144</v>
      </c>
      <c r="F49" s="14">
        <v>-0.1606936416184972</v>
      </c>
      <c r="G49" s="14">
        <v>-0.3351648351648352</v>
      </c>
      <c r="H49" s="14">
        <v>-0.20655737704918042</v>
      </c>
      <c r="I49" s="14">
        <v>-0.30659025787965621</v>
      </c>
      <c r="J49" s="14">
        <v>-2.0242914979757165E-2</v>
      </c>
      <c r="U49" s="8" t="e">
        <f>IF(RIGHT(C49,9)="benchmark","",INDEX(#REF!,MATCH(Wyniki!C49,#REF!,0)))</f>
        <v>#REF!</v>
      </c>
      <c r="V49" s="8" t="e">
        <f>MATCH(U49,#REF!,0)</f>
        <v>#REF!</v>
      </c>
    </row>
    <row r="50" spans="1:22" ht="15" x14ac:dyDescent="0.2">
      <c r="A50" s="18" t="s">
        <v>86</v>
      </c>
      <c r="B50" s="13" t="s">
        <v>22</v>
      </c>
      <c r="C50" s="7" t="s">
        <v>87</v>
      </c>
      <c r="D50" s="15">
        <v>-0.1973</v>
      </c>
      <c r="E50" s="15">
        <v>-7.4399999999999994E-2</v>
      </c>
      <c r="F50" s="15">
        <v>-3.7999999999999999E-2</v>
      </c>
      <c r="G50" s="15">
        <v>-0.1366</v>
      </c>
      <c r="H50" s="15" t="s">
        <v>94</v>
      </c>
      <c r="I50" s="15" t="s">
        <v>94</v>
      </c>
      <c r="J50" s="15" t="s">
        <v>94</v>
      </c>
      <c r="U50" s="8" t="str">
        <f>IF(RIGHT(C50,9)="benchmark","",INDEX(#REF!,MATCH(Wyniki!C50,#REF!,0)))</f>
        <v/>
      </c>
      <c r="V50" s="8" t="e">
        <f>MATCH(U50,#REF!,0)</f>
        <v>#REF!</v>
      </c>
    </row>
    <row r="51" spans="1:22" ht="15" x14ac:dyDescent="0.2">
      <c r="A51" s="18"/>
      <c r="B51" s="13" t="s">
        <v>82</v>
      </c>
      <c r="C51" s="5" t="s">
        <v>86</v>
      </c>
      <c r="D51" s="14">
        <v>-0.23311748381128594</v>
      </c>
      <c r="E51" s="14">
        <v>-0.10378378378378383</v>
      </c>
      <c r="F51" s="14">
        <v>-3.040935672514633E-2</v>
      </c>
      <c r="G51" s="14">
        <v>-0.16431451612903236</v>
      </c>
      <c r="H51" s="14" t="s">
        <v>94</v>
      </c>
      <c r="I51" s="14" t="s">
        <v>94</v>
      </c>
      <c r="J51" s="14" t="s">
        <v>94</v>
      </c>
      <c r="U51" s="8" t="e">
        <f>IF(RIGHT(C51,9)="benchmark","",INDEX(#REF!,MATCH(Wyniki!C51,#REF!,0)))</f>
        <v>#REF!</v>
      </c>
      <c r="V51" s="8" t="e">
        <f>MATCH(U51,#REF!,0)</f>
        <v>#REF!</v>
      </c>
    </row>
    <row r="52" spans="1:22" ht="15" x14ac:dyDescent="0.2">
      <c r="A52" s="20" t="s">
        <v>83</v>
      </c>
      <c r="B52" s="13" t="s">
        <v>22</v>
      </c>
      <c r="C52" s="7" t="s">
        <v>55</v>
      </c>
      <c r="D52" s="15">
        <v>-0.13619999999999999</v>
      </c>
      <c r="E52" s="15">
        <v>-4.2599999999999999E-2</v>
      </c>
      <c r="F52" s="15">
        <v>-1.47E-2</v>
      </c>
      <c r="G52" s="15">
        <v>-0.18229999999999999</v>
      </c>
      <c r="H52" s="15" t="s">
        <v>94</v>
      </c>
      <c r="I52" s="15" t="s">
        <v>94</v>
      </c>
      <c r="J52" s="15" t="s">
        <v>94</v>
      </c>
      <c r="U52" s="8" t="str">
        <f>IF(RIGHT(C52,9)="benchmark","",INDEX(#REF!,MATCH(Wyniki!C52,#REF!,0)))</f>
        <v/>
      </c>
      <c r="V52" s="8" t="e">
        <f>MATCH(U52,#REF!,0)</f>
        <v>#REF!</v>
      </c>
    </row>
    <row r="53" spans="1:22" ht="15" x14ac:dyDescent="0.2">
      <c r="A53" s="21"/>
      <c r="B53" s="13" t="s">
        <v>82</v>
      </c>
      <c r="C53" s="5" t="s">
        <v>20</v>
      </c>
      <c r="D53" s="14">
        <v>-2.5201612903225756E-2</v>
      </c>
      <c r="E53" s="14">
        <v>-2.6183282980866029E-2</v>
      </c>
      <c r="F53" s="14">
        <v>1.0449320794148287E-2</v>
      </c>
      <c r="G53" s="14">
        <v>-6.8400770712909509E-2</v>
      </c>
      <c r="H53" s="19">
        <v>-5.8422590068159641E-2</v>
      </c>
      <c r="I53" s="19" t="s">
        <v>94</v>
      </c>
      <c r="J53" s="19" t="s">
        <v>94</v>
      </c>
      <c r="U53" s="8" t="e">
        <f>IF(RIGHT(C53,9)="benchmark","",INDEX(#REF!,MATCH(Wyniki!C53,#REF!,0)))</f>
        <v>#REF!</v>
      </c>
      <c r="V53" s="8" t="e">
        <f>MATCH(U53,#REF!,0)</f>
        <v>#REF!</v>
      </c>
    </row>
    <row r="54" spans="1:22" ht="15" x14ac:dyDescent="0.2">
      <c r="A54" s="20" t="s">
        <v>21</v>
      </c>
      <c r="B54" s="13" t="s">
        <v>22</v>
      </c>
      <c r="C54" s="7" t="s">
        <v>56</v>
      </c>
      <c r="D54" s="15">
        <v>-0.24429999999999999</v>
      </c>
      <c r="E54" s="15">
        <v>-9.98E-2</v>
      </c>
      <c r="F54" s="15">
        <v>-0.13589999999999999</v>
      </c>
      <c r="G54" s="15">
        <v>-0.27529999999999999</v>
      </c>
      <c r="H54" s="15">
        <v>-0.1701</v>
      </c>
      <c r="I54" s="15">
        <v>-0.14449999999999999</v>
      </c>
      <c r="J54" s="15">
        <v>0.1701</v>
      </c>
      <c r="U54" s="8" t="str">
        <f>IF(RIGHT(C54,9)="benchmark","",INDEX(#REF!,MATCH(Wyniki!C54,#REF!,0)))</f>
        <v/>
      </c>
      <c r="V54" s="8" t="e">
        <f>MATCH(U54,#REF!,0)</f>
        <v>#REF!</v>
      </c>
    </row>
    <row r="55" spans="1:22" ht="15.75" thickBot="1" x14ac:dyDescent="0.25">
      <c r="A55" s="21"/>
      <c r="B55" s="13" t="s">
        <v>82</v>
      </c>
      <c r="C55" s="5" t="s">
        <v>21</v>
      </c>
      <c r="D55" s="14">
        <v>-0.27556041552761068</v>
      </c>
      <c r="E55" s="14">
        <v>-9.8025867937372335E-2</v>
      </c>
      <c r="F55" s="14">
        <v>-0.13114754098360659</v>
      </c>
      <c r="G55" s="14">
        <v>-0.31133056133056125</v>
      </c>
      <c r="H55" s="14">
        <v>-0.22875436554132711</v>
      </c>
      <c r="I55" s="14">
        <v>-0.26876379690949226</v>
      </c>
      <c r="J55" s="14">
        <v>-8.9753178758413821E-3</v>
      </c>
      <c r="U55" s="8" t="e">
        <f>IF(RIGHT(C55,9)="benchmark","",INDEX(#REF!,MATCH(Wyniki!C55,#REF!,0)))</f>
        <v>#REF!</v>
      </c>
      <c r="V55" s="8" t="e">
        <f>MATCH(U55,#REF!,0)</f>
        <v>#REF!</v>
      </c>
    </row>
    <row r="56" spans="1:22" ht="13.5" thickBot="1" x14ac:dyDescent="0.25">
      <c r="A56" s="12" t="s">
        <v>32</v>
      </c>
      <c r="B56" s="12"/>
      <c r="C56" s="11" t="s">
        <v>32</v>
      </c>
      <c r="D56" s="13" t="s">
        <v>31</v>
      </c>
      <c r="E56" s="13" t="s">
        <v>29</v>
      </c>
      <c r="F56" s="13" t="s">
        <v>28</v>
      </c>
      <c r="G56" s="13" t="s">
        <v>25</v>
      </c>
      <c r="H56" s="13" t="s">
        <v>26</v>
      </c>
      <c r="I56" s="13" t="s">
        <v>27</v>
      </c>
      <c r="J56" s="13" t="s">
        <v>30</v>
      </c>
      <c r="U56" s="8" t="e">
        <f>IF(RIGHT(C56,9)="benchmark","",INDEX(#REF!,MATCH(Wyniki!C56,#REF!,0)))</f>
        <v>#REF!</v>
      </c>
      <c r="V56" s="8" t="e">
        <f>MATCH(U56,#REF!,0)</f>
        <v>#REF!</v>
      </c>
    </row>
    <row r="57" spans="1:22" ht="15" x14ac:dyDescent="0.2">
      <c r="A57" s="13" t="s">
        <v>90</v>
      </c>
      <c r="B57" s="13"/>
      <c r="C57" s="5" t="s">
        <v>75</v>
      </c>
      <c r="D57" s="14">
        <v>-8.4413946213229729E-2</v>
      </c>
      <c r="E57" s="14">
        <v>-3.7500663024452319E-2</v>
      </c>
      <c r="F57" s="14">
        <v>8.114871306005722E-2</v>
      </c>
      <c r="G57" s="14">
        <v>-1.6423654398612375E-2</v>
      </c>
      <c r="H57" s="14">
        <v>0.45086751419205262</v>
      </c>
      <c r="I57" s="14">
        <v>0.63492206505090554</v>
      </c>
      <c r="J57" s="14">
        <v>1.7439891123544538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8" t="e">
        <f>IF(RIGHT(C57,9)="benchmark","",INDEX(#REF!,MATCH(Wyniki!C57,#REF!,0)))</f>
        <v>#REF!</v>
      </c>
      <c r="V57" s="8" t="e">
        <f>MATCH(U57,#REF!,0)</f>
        <v>#REF!</v>
      </c>
    </row>
    <row r="58" spans="1:22" ht="15" x14ac:dyDescent="0.2">
      <c r="A58" s="13" t="s">
        <v>91</v>
      </c>
      <c r="B58" s="13"/>
      <c r="C58" s="7" t="s">
        <v>76</v>
      </c>
      <c r="D58" s="15">
        <v>-0.11736300650850306</v>
      </c>
      <c r="E58" s="15">
        <v>-1.1985898942420636E-2</v>
      </c>
      <c r="F58" s="15">
        <v>9.8486668268074062E-3</v>
      </c>
      <c r="G58" s="15">
        <v>-0.13319587628865981</v>
      </c>
      <c r="H58" s="15">
        <v>-7.6246978686003053E-2</v>
      </c>
      <c r="I58" s="15">
        <v>-7.1144498453380445E-2</v>
      </c>
      <c r="J58" s="15">
        <v>2.3867510959571181E-2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8" t="e">
        <f>IF(RIGHT(C58,9)="benchmark","",INDEX(#REF!,MATCH(Wyniki!C58,#REF!,0)))</f>
        <v>#REF!</v>
      </c>
      <c r="V58" s="8" t="e">
        <f>MATCH(U58,#REF!,0)</f>
        <v>#REF!</v>
      </c>
    </row>
    <row r="59" spans="1:22" ht="15" x14ac:dyDescent="0.2">
      <c r="A59" s="13" t="s">
        <v>92</v>
      </c>
      <c r="B59" s="13"/>
      <c r="C59" s="5" t="s">
        <v>77</v>
      </c>
      <c r="D59" s="14">
        <v>-0.16554673182651192</v>
      </c>
      <c r="E59" s="14">
        <v>-4.1739740441950279E-2</v>
      </c>
      <c r="F59" s="14">
        <v>-5.8224163027656983E-3</v>
      </c>
      <c r="G59" s="14">
        <v>-0.11528497409326421</v>
      </c>
      <c r="H59" s="14">
        <v>8.0482499505635685E-2</v>
      </c>
      <c r="I59" s="14">
        <v>4.4542152552093262E-2</v>
      </c>
      <c r="J59" s="14">
        <v>0.58698809178042399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8" t="e">
        <f>IF(RIGHT(C59,9)="benchmark","",INDEX(#REF!,MATCH(Wyniki!C59,#REF!,0)))</f>
        <v>#REF!</v>
      </c>
      <c r="V59" s="8" t="e">
        <f>MATCH(U59,#REF!,0)</f>
        <v>#REF!</v>
      </c>
    </row>
    <row r="60" spans="1:22" ht="15" x14ac:dyDescent="0.2">
      <c r="A60" s="13" t="s">
        <v>93</v>
      </c>
      <c r="B60" s="13"/>
      <c r="C60" s="7" t="s">
        <v>78</v>
      </c>
      <c r="D60" s="15">
        <v>-5.0317727921151523E-2</v>
      </c>
      <c r="E60" s="15">
        <v>-2.8522154417617296E-2</v>
      </c>
      <c r="F60" s="15">
        <v>6.0535843591600358E-2</v>
      </c>
      <c r="G60" s="15">
        <v>9.233737596471947E-3</v>
      </c>
      <c r="H60" s="15">
        <v>0.22396790907571473</v>
      </c>
      <c r="I60" s="15">
        <v>0.37805796010538217</v>
      </c>
      <c r="J60" s="15">
        <v>1.0223695111847557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8" t="e">
        <f>IF(RIGHT(C60,9)="benchmark","",INDEX(#REF!,MATCH(Wyniki!C60,#REF!,0)))</f>
        <v>#REF!</v>
      </c>
      <c r="V60" s="8" t="e">
        <f>MATCH(U60,#REF!,0)</f>
        <v>#REF!</v>
      </c>
    </row>
    <row r="61" spans="1:22" ht="15" x14ac:dyDescent="0.2">
      <c r="A61" s="13" t="s">
        <v>79</v>
      </c>
      <c r="B61" s="13"/>
      <c r="C61" s="5" t="s">
        <v>79</v>
      </c>
      <c r="D61" s="14">
        <v>-1.6517705622807966E-2</v>
      </c>
      <c r="E61" s="14">
        <v>-8.4407436979582195E-3</v>
      </c>
      <c r="F61" s="14">
        <v>6.8723875092205677E-2</v>
      </c>
      <c r="G61" s="14">
        <v>-1.193453057513072E-2</v>
      </c>
      <c r="H61" s="14">
        <v>5.1021641881272117E-2</v>
      </c>
      <c r="I61" s="14">
        <v>0.18015204995927259</v>
      </c>
      <c r="J61" s="14">
        <v>0.44138617144752113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8" t="e">
        <f>IF(RIGHT(C61,9)="benchmark","",INDEX(#REF!,MATCH(Wyniki!C61,#REF!,0)))</f>
        <v>#REF!</v>
      </c>
      <c r="V61" s="8" t="e">
        <f>MATCH(U61,#REF!,0)</f>
        <v>#REF!</v>
      </c>
    </row>
    <row r="62" spans="1:22" ht="15" x14ac:dyDescent="0.2">
      <c r="A62" s="13" t="s">
        <v>80</v>
      </c>
      <c r="B62" s="13"/>
      <c r="C62" s="7" t="s">
        <v>80</v>
      </c>
      <c r="D62" s="15">
        <v>-0.19310344827586201</v>
      </c>
      <c r="E62" s="15">
        <v>-5.1863857374392253E-2</v>
      </c>
      <c r="F62" s="15">
        <v>-3.3057851239669311E-2</v>
      </c>
      <c r="G62" s="15">
        <v>-0.20372050816696907</v>
      </c>
      <c r="H62" s="15">
        <v>-0.15135396518375233</v>
      </c>
      <c r="I62" s="15">
        <v>-0.12989588497768967</v>
      </c>
      <c r="J62" s="15">
        <v>-7.5342465753424626E-2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8" t="e">
        <f>IF(RIGHT(C62,9)="benchmark","",INDEX(#REF!,MATCH(Wyniki!C62,#REF!,0)))</f>
        <v>#REF!</v>
      </c>
      <c r="V62" s="8" t="e">
        <f>MATCH(U62,#REF!,0)</f>
        <v>#REF!</v>
      </c>
    </row>
    <row r="63" spans="1:22" ht="15" x14ac:dyDescent="0.2">
      <c r="A63" s="13" t="s">
        <v>89</v>
      </c>
      <c r="B63" s="13"/>
      <c r="C63" s="5" t="s">
        <v>81</v>
      </c>
      <c r="D63" s="14">
        <v>-0.12665310274669372</v>
      </c>
      <c r="E63" s="14">
        <v>-3.9171796306659123E-2</v>
      </c>
      <c r="F63" s="14">
        <v>-1.9977168949771529E-2</v>
      </c>
      <c r="G63" s="14">
        <v>-0.13195146612740138</v>
      </c>
      <c r="H63" s="14">
        <v>-8.912466843501321E-2</v>
      </c>
      <c r="I63" s="14">
        <v>-7.5390414647280468E-2</v>
      </c>
      <c r="J63" s="14">
        <v>0.12516382699868944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8" t="e">
        <f>IF(RIGHT(C63,9)="benchmark","",INDEX(#REF!,MATCH(Wyniki!C63,#REF!,0)))</f>
        <v>#REF!</v>
      </c>
      <c r="V63" s="8" t="e">
        <f>MATCH(U63,#REF!,0)</f>
        <v>#REF!</v>
      </c>
    </row>
    <row r="64" spans="1:22" ht="15" x14ac:dyDescent="0.2">
      <c r="A64" s="13" t="s">
        <v>57</v>
      </c>
      <c r="B64" s="13"/>
      <c r="C64" s="7" t="s">
        <v>57</v>
      </c>
      <c r="D64" s="15">
        <v>0.11946902654867242</v>
      </c>
      <c r="E64" s="15">
        <v>-7.7764277035237028E-2</v>
      </c>
      <c r="F64" s="15">
        <v>-5.3615960099750559E-2</v>
      </c>
      <c r="G64" s="15">
        <v>0.12444444444444436</v>
      </c>
      <c r="H64" s="15">
        <v>0.40295748613678373</v>
      </c>
      <c r="I64" s="15">
        <v>0.31088082901554404</v>
      </c>
      <c r="J64" s="15">
        <v>-0.15853658536585369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8" t="e">
        <f>IF(RIGHT(C64,9)="benchmark","",INDEX(#REF!,MATCH(Wyniki!C64,#REF!,0)))</f>
        <v>#REF!</v>
      </c>
      <c r="V64" s="8" t="e">
        <f>MATCH(U64,#REF!,0)</f>
        <v>#REF!</v>
      </c>
    </row>
    <row r="65" spans="1:22" ht="15" x14ac:dyDescent="0.2">
      <c r="A65" s="13" t="s">
        <v>58</v>
      </c>
      <c r="B65" s="13"/>
      <c r="C65" s="7" t="s">
        <v>58</v>
      </c>
      <c r="D65" s="15">
        <v>-3.4033309196234707E-2</v>
      </c>
      <c r="E65" s="15">
        <v>-8.9153046062407926E-3</v>
      </c>
      <c r="F65" s="15">
        <v>6.0331825037707176E-3</v>
      </c>
      <c r="G65" s="15">
        <v>-4.7142857142857153E-2</v>
      </c>
      <c r="H65" s="15">
        <v>0.10521955260977633</v>
      </c>
      <c r="I65" s="15">
        <v>0.11445279866332481</v>
      </c>
      <c r="J65" s="15">
        <v>0.26565464895635693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8" t="e">
        <f>IF(RIGHT(C65,9)="benchmark","",INDEX(#REF!,MATCH(Wyniki!C65,#REF!,0)))</f>
        <v>#REF!</v>
      </c>
      <c r="V65" s="8" t="e">
        <f>MATCH(U65,#REF!,0)</f>
        <v>#REF!</v>
      </c>
    </row>
    <row r="66" spans="1:22" ht="15" x14ac:dyDescent="0.2">
      <c r="A66" s="13" t="s">
        <v>59</v>
      </c>
      <c r="B66" s="13"/>
      <c r="C66" s="7" t="s">
        <v>59</v>
      </c>
      <c r="D66" s="14">
        <v>-0.1280193236714976</v>
      </c>
      <c r="E66" s="14">
        <v>-3.6476868327402157E-2</v>
      </c>
      <c r="F66" s="14">
        <v>9.242144177448175E-4</v>
      </c>
      <c r="G66" s="14">
        <v>-0.12661290322580643</v>
      </c>
      <c r="H66" s="14">
        <v>-8.9915966386554635E-2</v>
      </c>
      <c r="I66" s="14">
        <v>-7.0386266094420669E-2</v>
      </c>
      <c r="J66" s="14" t="s">
        <v>94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8" t="e">
        <f>IF(RIGHT(C66,9)="benchmark","",INDEX(#REF!,MATCH(Wyniki!C66,#REF!,0)))</f>
        <v>#REF!</v>
      </c>
      <c r="V66" s="8" t="e">
        <f>MATCH(U66,#REF!,0)</f>
        <v>#REF!</v>
      </c>
    </row>
    <row r="67" spans="1:22" ht="15" x14ac:dyDescent="0.2">
      <c r="A67" s="13" t="s">
        <v>60</v>
      </c>
      <c r="B67" s="13"/>
      <c r="C67" s="5" t="s">
        <v>60</v>
      </c>
      <c r="D67" s="15">
        <v>-0.13080895008605853</v>
      </c>
      <c r="E67" s="15">
        <v>-6.8265682656826643E-2</v>
      </c>
      <c r="F67" s="15">
        <v>-3.256704980842906E-2</v>
      </c>
      <c r="G67" s="15">
        <v>-0.11247803163444647</v>
      </c>
      <c r="H67" s="15">
        <v>-6.0465116279069808E-2</v>
      </c>
      <c r="I67" s="15">
        <v>-4.1745730550284632E-2</v>
      </c>
      <c r="J67" s="15" t="s">
        <v>94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8" t="e">
        <f>IF(RIGHT(C67,9)="benchmark","",INDEX(#REF!,MATCH(Wyniki!C67,#REF!,0)))</f>
        <v>#REF!</v>
      </c>
      <c r="V67" s="8" t="e">
        <f>MATCH(U67,#REF!,0)</f>
        <v>#REF!</v>
      </c>
    </row>
    <row r="68" spans="1:22" ht="15" x14ac:dyDescent="0.2">
      <c r="A68" s="13" t="s">
        <v>61</v>
      </c>
      <c r="B68" s="13"/>
      <c r="C68" s="7" t="s">
        <v>61</v>
      </c>
      <c r="D68" s="14">
        <v>-4.2337002540220103E-2</v>
      </c>
      <c r="E68" s="14">
        <v>-1.765225066195919E-3</v>
      </c>
      <c r="F68" s="14">
        <v>8.8495575221236855E-4</v>
      </c>
      <c r="G68" s="14">
        <v>-3.6626916524701847E-2</v>
      </c>
      <c r="H68" s="14">
        <v>5.7009345794392541E-2</v>
      </c>
      <c r="I68" s="14">
        <v>5.9981255857544546E-2</v>
      </c>
      <c r="J68" s="14" t="s">
        <v>94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8" t="e">
        <f>IF(RIGHT(C68,9)="benchmark","",INDEX(#REF!,MATCH(Wyniki!C68,#REF!,0)))</f>
        <v>#REF!</v>
      </c>
      <c r="V68" s="8" t="e">
        <f>MATCH(U68,#REF!,0)</f>
        <v>#REF!</v>
      </c>
    </row>
    <row r="69" spans="1:22" ht="15" x14ac:dyDescent="0.2">
      <c r="A69" s="13" t="s">
        <v>84</v>
      </c>
      <c r="B69" s="13"/>
      <c r="C69" s="5" t="s">
        <v>62</v>
      </c>
      <c r="D69" s="15">
        <v>0.10953177257525071</v>
      </c>
      <c r="E69" s="15">
        <v>1.6858237547892729E-2</v>
      </c>
      <c r="F69" s="15">
        <v>9.0386195562859539E-2</v>
      </c>
      <c r="G69" s="15">
        <v>0.13225255972696237</v>
      </c>
      <c r="H69" s="15">
        <v>0.18694096601073351</v>
      </c>
      <c r="I69" s="15">
        <v>0.37086776859504123</v>
      </c>
      <c r="J69" s="15" t="s">
        <v>94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8" t="e">
        <f>IF(RIGHT(C69,9)="benchmark","",INDEX(#REF!,MATCH(Wyniki!C69,#REF!,0)))</f>
        <v>#REF!</v>
      </c>
      <c r="V69" s="8" t="e">
        <f>MATCH(U69,#REF!,0)</f>
        <v>#REF!</v>
      </c>
    </row>
    <row r="70" spans="1:22" ht="15" x14ac:dyDescent="0.2">
      <c r="A70" s="13" t="s">
        <v>73</v>
      </c>
      <c r="B70" s="13"/>
      <c r="C70" s="7" t="s">
        <v>73</v>
      </c>
      <c r="D70" s="14">
        <v>-8.843537414965974E-2</v>
      </c>
      <c r="E70" s="14">
        <v>-2.8985507246376718E-2</v>
      </c>
      <c r="F70" s="14">
        <v>-1.4705882352941235E-2</v>
      </c>
      <c r="G70" s="14">
        <v>-8.843537414965974E-2</v>
      </c>
      <c r="H70" s="14">
        <v>-4.2857142857142705E-2</v>
      </c>
      <c r="I70" s="14">
        <v>1.132075471698113E-2</v>
      </c>
      <c r="J70" s="14" t="s">
        <v>94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8" t="e">
        <f>IF(RIGHT(C70,9)="benchmark","",INDEX(#REF!,MATCH(Wyniki!C70,#REF!,0)))</f>
        <v>#REF!</v>
      </c>
      <c r="V70" s="8" t="e">
        <f>MATCH(U70,#REF!,0)</f>
        <v>#REF!</v>
      </c>
    </row>
    <row r="71" spans="1:22" ht="15" x14ac:dyDescent="0.2">
      <c r="A71" s="13" t="s">
        <v>63</v>
      </c>
      <c r="B71" s="13"/>
      <c r="C71" s="5" t="s">
        <v>63</v>
      </c>
      <c r="D71" s="15">
        <v>-0.28887399463806973</v>
      </c>
      <c r="E71" s="15">
        <v>-9.7021276595744776E-2</v>
      </c>
      <c r="F71" s="15">
        <v>-4.4144144144144137E-2</v>
      </c>
      <c r="G71" s="15">
        <v>-0.22214076246334313</v>
      </c>
      <c r="H71" s="15">
        <v>3.5121951219512226E-2</v>
      </c>
      <c r="I71" s="15" t="s">
        <v>94</v>
      </c>
      <c r="J71" s="15" t="s">
        <v>94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8" t="e">
        <f>IF(RIGHT(C71,9)="benchmark","",INDEX(#REF!,MATCH(Wyniki!C71,#REF!,0)))</f>
        <v>#REF!</v>
      </c>
      <c r="V71" s="8" t="e">
        <f>MATCH(U71,#REF!,0)</f>
        <v>#REF!</v>
      </c>
    </row>
    <row r="72" spans="1:22" ht="15" x14ac:dyDescent="0.2">
      <c r="A72" s="13" t="s">
        <v>74</v>
      </c>
      <c r="B72" s="13"/>
      <c r="C72" s="7" t="s">
        <v>74</v>
      </c>
      <c r="D72" s="14">
        <v>3.6743092298647806E-2</v>
      </c>
      <c r="E72" s="14">
        <v>4.3663977218795225E-3</v>
      </c>
      <c r="F72" s="14">
        <v>1.5938550168026921E-2</v>
      </c>
      <c r="G72" s="14">
        <v>3.1990636886764845E-2</v>
      </c>
      <c r="H72" s="14" t="s">
        <v>94</v>
      </c>
      <c r="I72" s="14" t="s">
        <v>94</v>
      </c>
      <c r="J72" s="14" t="s">
        <v>94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8" t="e">
        <f>IF(RIGHT(C72,9)="benchmark","",INDEX(#REF!,MATCH(Wyniki!C72,#REF!,0)))</f>
        <v>#REF!</v>
      </c>
      <c r="V72" s="8" t="e">
        <f>MATCH(U72,#REF!,0)</f>
        <v>#REF!</v>
      </c>
    </row>
    <row r="73" spans="1:22" ht="15" x14ac:dyDescent="0.2">
      <c r="A73" s="13" t="s">
        <v>64</v>
      </c>
      <c r="B73" s="13"/>
      <c r="C73" s="5" t="s">
        <v>64</v>
      </c>
      <c r="D73" s="15">
        <v>-9.2960288808664249E-2</v>
      </c>
      <c r="E73" s="15">
        <v>-2.6162790697674354E-2</v>
      </c>
      <c r="F73" s="15">
        <v>-1.0826771653543288E-2</v>
      </c>
      <c r="G73" s="15">
        <v>-0.12684622067767148</v>
      </c>
      <c r="H73" s="15" t="s">
        <v>94</v>
      </c>
      <c r="I73" s="15" t="s">
        <v>94</v>
      </c>
      <c r="J73" s="15" t="s">
        <v>94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8" t="e">
        <f>IF(RIGHT(C73,9)="benchmark","",INDEX(#REF!,MATCH(Wyniki!C73,#REF!,0)))</f>
        <v>#REF!</v>
      </c>
      <c r="V73" s="8" t="e">
        <f>MATCH(U73,#REF!,0)</f>
        <v>#REF!</v>
      </c>
    </row>
    <row r="74" spans="1:22" ht="15" x14ac:dyDescent="0.2">
      <c r="A74" s="13" t="s">
        <v>65</v>
      </c>
      <c r="B74" s="13"/>
      <c r="C74" s="7" t="s">
        <v>65</v>
      </c>
      <c r="D74" s="14">
        <v>-0.15619694397283534</v>
      </c>
      <c r="E74" s="14">
        <v>-4.4230769230769296E-2</v>
      </c>
      <c r="F74" s="14">
        <v>-3.4951456310679752E-2</v>
      </c>
      <c r="G74" s="14">
        <v>-0.18323746918652428</v>
      </c>
      <c r="H74" s="14" t="s">
        <v>94</v>
      </c>
      <c r="I74" s="14" t="s">
        <v>94</v>
      </c>
      <c r="J74" s="14" t="s">
        <v>94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8" t="e">
        <f>IF(RIGHT(C74,9)="benchmark","",INDEX(#REF!,MATCH(Wyniki!C74,#REF!,0)))</f>
        <v>#REF!</v>
      </c>
      <c r="V74" s="8" t="e">
        <f>MATCH(U74,#REF!,0)</f>
        <v>#REF!</v>
      </c>
    </row>
    <row r="75" spans="1:22" ht="15" x14ac:dyDescent="0.2">
      <c r="A75" s="13" t="s">
        <v>66</v>
      </c>
      <c r="B75" s="13"/>
      <c r="C75" s="5" t="s">
        <v>66</v>
      </c>
      <c r="D75" s="15">
        <v>-0.18699186991869921</v>
      </c>
      <c r="E75" s="15">
        <v>-5.123339658444015E-2</v>
      </c>
      <c r="F75" s="15">
        <v>-4.9429657794676785E-2</v>
      </c>
      <c r="G75" s="15">
        <v>-0.20382165605095548</v>
      </c>
      <c r="H75" s="15" t="s">
        <v>94</v>
      </c>
      <c r="I75" s="15" t="s">
        <v>94</v>
      </c>
      <c r="J75" s="15" t="s">
        <v>94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8" t="e">
        <f>IF(RIGHT(C75,9)="benchmark","",INDEX(#REF!,MATCH(Wyniki!C75,#REF!,0)))</f>
        <v>#REF!</v>
      </c>
      <c r="V75" s="8" t="e">
        <f>MATCH(U75,#REF!,0)</f>
        <v>#REF!</v>
      </c>
    </row>
    <row r="76" spans="1:22" ht="15" x14ac:dyDescent="0.2">
      <c r="A76" s="13" t="s">
        <v>67</v>
      </c>
      <c r="B76" s="13"/>
      <c r="C76" s="7" t="s">
        <v>67</v>
      </c>
      <c r="D76" s="14">
        <v>-0.20251177394034536</v>
      </c>
      <c r="E76" s="14">
        <v>-5.6638811513463283E-2</v>
      </c>
      <c r="F76" s="14">
        <v>-5.7513914656771692E-2</v>
      </c>
      <c r="G76" s="14">
        <v>-0.21240310077519375</v>
      </c>
      <c r="H76" s="14" t="s">
        <v>94</v>
      </c>
      <c r="I76" s="14" t="s">
        <v>94</v>
      </c>
      <c r="J76" s="14" t="s">
        <v>94</v>
      </c>
      <c r="K76" s="9"/>
      <c r="L76" s="9"/>
      <c r="M76" s="9"/>
      <c r="N76" s="9"/>
      <c r="O76" s="9"/>
      <c r="P76" s="9"/>
      <c r="Q76" s="9"/>
      <c r="R76" s="9"/>
      <c r="S76" s="9"/>
      <c r="T76" s="9"/>
      <c r="U76" s="8" t="e">
        <f>IF(RIGHT(C76,9)="benchmark","",INDEX(#REF!,MATCH(Wyniki!C76,#REF!,0)))</f>
        <v>#REF!</v>
      </c>
      <c r="V76" s="8" t="e">
        <f>MATCH(U76,#REF!,0)</f>
        <v>#REF!</v>
      </c>
    </row>
    <row r="77" spans="1:22" ht="15" x14ac:dyDescent="0.2">
      <c r="A77" s="13" t="s">
        <v>68</v>
      </c>
      <c r="B77" s="13"/>
      <c r="C77" s="5" t="s">
        <v>68</v>
      </c>
      <c r="D77" s="15">
        <v>-0.22086824067022093</v>
      </c>
      <c r="E77" s="15">
        <v>-6.0606060606060663E-2</v>
      </c>
      <c r="F77" s="15">
        <v>-6.8306010928961713E-2</v>
      </c>
      <c r="G77" s="15">
        <v>-0.22617246596066565</v>
      </c>
      <c r="H77" s="15" t="s">
        <v>94</v>
      </c>
      <c r="I77" s="15" t="s">
        <v>94</v>
      </c>
      <c r="J77" s="15" t="s">
        <v>94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8" t="e">
        <f>IF(RIGHT(C77,9)="benchmark","",INDEX(#REF!,MATCH(Wyniki!C77,#REF!,0)))</f>
        <v>#REF!</v>
      </c>
      <c r="V77" s="8" t="e">
        <f>MATCH(U77,#REF!,0)</f>
        <v>#REF!</v>
      </c>
    </row>
    <row r="78" spans="1:22" ht="15" x14ac:dyDescent="0.2">
      <c r="A78" s="13" t="s">
        <v>69</v>
      </c>
      <c r="B78" s="13"/>
      <c r="C78" s="7" t="s">
        <v>69</v>
      </c>
      <c r="D78" s="14">
        <v>-0.21862971516551188</v>
      </c>
      <c r="E78" s="14">
        <v>-6.1054579093432038E-2</v>
      </c>
      <c r="F78" s="14">
        <v>-6.7952249770431572E-2</v>
      </c>
      <c r="G78" s="14">
        <v>-0.22222222222222221</v>
      </c>
      <c r="H78" s="14" t="s">
        <v>94</v>
      </c>
      <c r="I78" s="14" t="s">
        <v>94</v>
      </c>
      <c r="J78" s="14" t="s">
        <v>94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8" t="e">
        <f>IF(RIGHT(C78,9)="benchmark","",INDEX(#REF!,MATCH(Wyniki!C78,#REF!,0)))</f>
        <v>#REF!</v>
      </c>
      <c r="V78" s="8" t="e">
        <f>MATCH(U78,#REF!,0)</f>
        <v>#REF!</v>
      </c>
    </row>
    <row r="79" spans="1:22" ht="15" x14ac:dyDescent="0.2">
      <c r="A79" s="13" t="s">
        <v>70</v>
      </c>
      <c r="B79" s="13"/>
      <c r="C79" s="5" t="s">
        <v>70</v>
      </c>
      <c r="D79" s="15">
        <v>-0.22264728385615917</v>
      </c>
      <c r="E79" s="15">
        <v>-6.273062730627299E-2</v>
      </c>
      <c r="F79" s="15">
        <v>-6.9597069597069572E-2</v>
      </c>
      <c r="G79" s="15">
        <v>-0.22619954303122625</v>
      </c>
      <c r="H79" s="15" t="s">
        <v>94</v>
      </c>
      <c r="I79" s="15" t="s">
        <v>94</v>
      </c>
      <c r="J79" s="15" t="s">
        <v>94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8" t="e">
        <f>IF(RIGHT(C79,9)="benchmark","",INDEX(#REF!,MATCH(Wyniki!C79,#REF!,0)))</f>
        <v>#REF!</v>
      </c>
      <c r="V79" s="8" t="e">
        <f>MATCH(U79,#REF!,0)</f>
        <v>#REF!</v>
      </c>
    </row>
    <row r="80" spans="1:22" ht="15" x14ac:dyDescent="0.2">
      <c r="A80" s="13" t="s">
        <v>71</v>
      </c>
      <c r="B80" s="13"/>
      <c r="C80" s="7" t="s">
        <v>71</v>
      </c>
      <c r="D80" s="14">
        <v>-0.22143974960876367</v>
      </c>
      <c r="E80" s="14">
        <v>-6.2205466540999121E-2</v>
      </c>
      <c r="F80" s="14">
        <v>-6.8352059925093633E-2</v>
      </c>
      <c r="G80" s="14">
        <v>-0.22265625000000011</v>
      </c>
      <c r="H80" s="14" t="s">
        <v>94</v>
      </c>
      <c r="I80" s="14" t="s">
        <v>94</v>
      </c>
      <c r="J80" s="14" t="s">
        <v>94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8" t="e">
        <f>IF(RIGHT(C80,9)="benchmark","",INDEX(#REF!,MATCH(Wyniki!C80,#REF!,0)))</f>
        <v>#REF!</v>
      </c>
      <c r="V80" s="8" t="e">
        <f>MATCH(U80,#REF!,0)</f>
        <v>#REF!</v>
      </c>
    </row>
    <row r="81" spans="1:22" ht="15" x14ac:dyDescent="0.2">
      <c r="A81" s="13" t="s">
        <v>88</v>
      </c>
      <c r="B81" s="13"/>
      <c r="C81" s="5" t="s">
        <v>88</v>
      </c>
      <c r="D81" s="15">
        <v>-0.2009803921568627</v>
      </c>
      <c r="E81" s="15">
        <v>-6.2140391254315253E-2</v>
      </c>
      <c r="F81" s="15">
        <v>-6.6437571592210753E-2</v>
      </c>
      <c r="G81" s="15">
        <v>-0.20642648490749749</v>
      </c>
      <c r="H81" s="15" t="s">
        <v>94</v>
      </c>
      <c r="I81" s="15" t="s">
        <v>94</v>
      </c>
      <c r="J81" s="15" t="s">
        <v>94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8" t="e">
        <f>IF(RIGHT(C81,9)="benchmark","",INDEX(#REF!,MATCH(Wyniki!C81,#REF!,0)))</f>
        <v>#REF!</v>
      </c>
      <c r="V81" s="8" t="e">
        <f>MATCH(U81,#REF!,0)</f>
        <v>#REF!</v>
      </c>
    </row>
    <row r="82" spans="1:22" ht="15" x14ac:dyDescent="0.2">
      <c r="A82" s="13" t="s">
        <v>72</v>
      </c>
      <c r="B82" s="13"/>
      <c r="C82" s="7" t="s">
        <v>72</v>
      </c>
      <c r="D82" s="14">
        <v>3.1128404669260812E-2</v>
      </c>
      <c r="E82" s="14">
        <v>2.8382213812676582E-3</v>
      </c>
      <c r="F82" s="14">
        <v>1.5325670498084198E-2</v>
      </c>
      <c r="G82" s="14">
        <v>2.9126213592232997E-2</v>
      </c>
      <c r="H82" s="14" t="s">
        <v>94</v>
      </c>
      <c r="I82" s="14" t="s">
        <v>94</v>
      </c>
      <c r="J82" s="14" t="s">
        <v>94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8" t="e">
        <f>IF(RIGHT(C82,9)="benchmark","",INDEX(#REF!,MATCH(Wyniki!C82,#REF!,0)))</f>
        <v>#REF!</v>
      </c>
      <c r="V82" s="8" t="e">
        <f>MATCH(U82,#REF!,0)</f>
        <v>#REF!</v>
      </c>
    </row>
    <row r="83" spans="1:22" x14ac:dyDescent="0.2">
      <c r="D83" s="6"/>
      <c r="E83" s="6"/>
      <c r="F83" s="6"/>
      <c r="G83" s="6"/>
      <c r="H83" s="6"/>
    </row>
  </sheetData>
  <mergeCells count="24">
    <mergeCell ref="A16:A17"/>
    <mergeCell ref="A18:A19"/>
    <mergeCell ref="A20:A21"/>
    <mergeCell ref="A22:A23"/>
    <mergeCell ref="A24:A25"/>
    <mergeCell ref="A6:A7"/>
    <mergeCell ref="A8:A9"/>
    <mergeCell ref="A10:A11"/>
    <mergeCell ref="A12:A13"/>
    <mergeCell ref="A14:A15"/>
    <mergeCell ref="A52:A53"/>
    <mergeCell ref="A54:A55"/>
    <mergeCell ref="A48:A49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2022-10-13T11:49:55Z</dcterms:modified>
</cp:coreProperties>
</file>